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ch Scorebook" sheetId="1" state="visible" r:id="rId1"/>
    <sheet xmlns:r="http://schemas.openxmlformats.org/officeDocument/2006/relationships" name="Season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'Match Scorebook'!$A$1:$X$101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"/>
      <b val="1"/>
      <color rgb="00FFFFFF"/>
      <sz val="10"/>
    </font>
    <font>
      <name val="Aptos"/>
      <b val="1"/>
      <color rgb="001E293B"/>
      <sz val="10"/>
    </font>
    <font>
      <name val="Aptos Display"/>
      <b val="1"/>
      <color rgb="00FFFFFF"/>
      <sz val="18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00843D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2" fontId="2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5" fillId="2" borderId="0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ill>
        <patternFill patternType="solid">
          <fgColor rgb="0016A34A"/>
        </patternFill>
      </fill>
    </dxf>
    <dxf>
      <fill>
        <patternFill patternType="solid">
          <fgColor rgb="00DC2626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Runs by Player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'Match Scorebook'!K1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'Match Scorebook'!$H$2:$H$101</f>
            </numRef>
          </cat>
          <val>
            <numRef>
              <f>'Match Scorebook'!$K$2:$K$101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Player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Runs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Wickets by Player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'Match Scorebook'!R1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'Match Scorebook'!$H$2:$H$101</f>
            </numRef>
          </cat>
          <val>
            <numRef>
              <f>'Match Scorebook'!$R$2:$R$101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Player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Wickets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Match Results</a:t>
            </a:r>
          </a:p>
        </rich>
      </tx>
    </title>
    <plotArea>
      <pieChart>
        <varyColors val="1"/>
        <ser>
          <idx val="0"/>
          <order val="0"/>
          <tx>
            <strRef>
              <f>'Season Dashboard'!L3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'Season Dashboard'!$K$4:$K$6</f>
            </numRef>
          </cat>
          <val>
            <numRef>
              <f>'Season Dashboard'!$L$4:$L$6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27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7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3" customWidth="1" min="3" max="3"/>
    <col width="24" customWidth="1" min="4" max="4"/>
    <col width="15" customWidth="1" min="5" max="5"/>
    <col width="21" customWidth="1" min="6" max="6"/>
    <col width="10" customWidth="1" min="7" max="7"/>
    <col width="21" customWidth="1" min="8" max="8"/>
    <col width="16" customWidth="1" min="9" max="9"/>
    <col width="16" customWidth="1" min="10" max="10"/>
    <col width="10" customWidth="1" min="11" max="11"/>
    <col width="12" customWidth="1" min="12" max="12"/>
    <col width="9" customWidth="1" min="13" max="13"/>
    <col width="9" customWidth="1" min="14" max="14"/>
    <col width="19" customWidth="1" min="15" max="15"/>
    <col width="14" customWidth="1" min="16" max="16"/>
    <col width="15" customWidth="1" min="17" max="17"/>
    <col width="10" customWidth="1" min="18" max="18"/>
    <col width="18" customWidth="1" min="19" max="19"/>
    <col width="10" customWidth="1" min="20" max="20"/>
    <col width="11" customWidth="1" min="21" max="21"/>
    <col width="20" customWidth="1" min="22" max="22"/>
    <col width="15" customWidth="1" min="23" max="23"/>
    <col width="31" customWidth="1" min="24" max="24"/>
  </cols>
  <sheetData>
    <row r="1" ht="30" customHeight="1">
      <c r="A1" s="1" t="inlineStr">
        <is>
          <t>Match ID</t>
        </is>
      </c>
      <c r="B1" s="1" t="inlineStr">
        <is>
          <t>Match Date</t>
        </is>
      </c>
      <c r="C1" s="1" t="inlineStr">
        <is>
          <t>Opposition</t>
        </is>
      </c>
      <c r="D1" s="1" t="inlineStr">
        <is>
          <t>Venue</t>
        </is>
      </c>
      <c r="E1" s="1" t="inlineStr">
        <is>
          <t>City</t>
        </is>
      </c>
      <c r="F1" s="1" t="inlineStr">
        <is>
          <t>Competition</t>
        </is>
      </c>
      <c r="G1" s="1" t="inlineStr">
        <is>
          <t>Innings</t>
        </is>
      </c>
      <c r="H1" s="1" t="inlineStr">
        <is>
          <t>Player Name</t>
        </is>
      </c>
      <c r="I1" s="1" t="inlineStr">
        <is>
          <t>Player Role</t>
        </is>
      </c>
      <c r="J1" s="1" t="inlineStr">
        <is>
          <t>Batting Position</t>
        </is>
      </c>
      <c r="K1" s="1" t="inlineStr">
        <is>
          <t>Runs</t>
        </is>
      </c>
      <c r="L1" s="1" t="inlineStr">
        <is>
          <t>Balls Faced</t>
        </is>
      </c>
      <c r="M1" s="1" t="inlineStr">
        <is>
          <t>Fours</t>
        </is>
      </c>
      <c r="N1" s="1" t="inlineStr">
        <is>
          <t>Sixes</t>
        </is>
      </c>
      <c r="O1" s="1" t="inlineStr">
        <is>
          <t>Batting Strike Rate</t>
        </is>
      </c>
      <c r="P1" s="1" t="inlineStr">
        <is>
          <t>Overs Bowled</t>
        </is>
      </c>
      <c r="Q1" s="1" t="inlineStr">
        <is>
          <t>Runs Conceded</t>
        </is>
      </c>
      <c r="R1" s="1" t="inlineStr">
        <is>
          <t>Wickets</t>
        </is>
      </c>
      <c r="S1" s="1" t="inlineStr">
        <is>
          <t>Bowling Economy</t>
        </is>
      </c>
      <c r="T1" s="1" t="inlineStr">
        <is>
          <t>Catches</t>
        </is>
      </c>
      <c r="U1" s="1" t="inlineStr">
        <is>
          <t>Run Outs</t>
        </is>
      </c>
      <c r="V1" s="1" t="inlineStr">
        <is>
          <t>Player of the Match</t>
        </is>
      </c>
      <c r="W1" s="1" t="inlineStr">
        <is>
          <t>Match Result</t>
        </is>
      </c>
      <c r="X1" s="1" t="inlineStr">
        <is>
          <t>Notes</t>
        </is>
      </c>
    </row>
    <row r="2">
      <c r="A2" s="2" t="inlineStr">
        <is>
          <t>M26-001</t>
        </is>
      </c>
      <c r="B2" s="3" t="inlineStr">
        <is>
          <t>15/03/2026</t>
        </is>
      </c>
      <c r="C2" s="4" t="inlineStr">
        <is>
          <t>Auckland United CC</t>
        </is>
      </c>
      <c r="D2" s="4" t="inlineStr">
        <is>
          <t>Eden Park Outer Oval</t>
        </is>
      </c>
      <c r="E2" s="2" t="inlineStr">
        <is>
          <t>Auckland</t>
        </is>
      </c>
      <c r="F2" s="4" t="inlineStr">
        <is>
          <t>Premier 1st Grade</t>
        </is>
      </c>
      <c r="G2" s="2" t="n">
        <v>1</v>
      </c>
      <c r="H2" s="4" t="inlineStr">
        <is>
          <t>Aroha Williams</t>
        </is>
      </c>
      <c r="I2" s="4" t="inlineStr">
        <is>
          <t>All-rounder</t>
        </is>
      </c>
      <c r="J2" s="2" t="n">
        <v>3</v>
      </c>
      <c r="K2" s="5" t="n">
        <v>68</v>
      </c>
      <c r="L2" s="5" t="n">
        <v>54</v>
      </c>
      <c r="M2" s="5" t="n">
        <v>8</v>
      </c>
      <c r="N2" s="5" t="n">
        <v>1</v>
      </c>
      <c r="O2" s="6">
        <f>IF(A2="","",IF(L2=0,0,K2/L2*100))</f>
        <v/>
      </c>
      <c r="P2" s="7" t="n">
        <v>4</v>
      </c>
      <c r="Q2" s="5" t="n">
        <v>22</v>
      </c>
      <c r="R2" s="5" t="n">
        <v>3</v>
      </c>
      <c r="S2" s="6">
        <f>IF(A2="","",IF(P2=0,0,Q2/P2))</f>
        <v/>
      </c>
      <c r="T2" s="5" t="n">
        <v>1</v>
      </c>
      <c r="U2" s="5" t="n">
        <v>0</v>
      </c>
      <c r="V2" s="2" t="inlineStr">
        <is>
          <t>Yes</t>
        </is>
      </c>
      <c r="W2" s="2" t="inlineStr">
        <is>
          <t>Won</t>
        </is>
      </c>
      <c r="X2" s="4" t="inlineStr">
        <is>
          <t>Match-winning all-round display</t>
        </is>
      </c>
    </row>
    <row r="3">
      <c r="A3" s="2" t="inlineStr">
        <is>
          <t>M26-002</t>
        </is>
      </c>
      <c r="B3" s="3" t="inlineStr">
        <is>
          <t>29/03/2026</t>
        </is>
      </c>
      <c r="C3" s="4" t="inlineStr">
        <is>
          <t>Wellington Harbour CC</t>
        </is>
      </c>
      <c r="D3" s="4" t="inlineStr">
        <is>
          <t>Basin Reserve</t>
        </is>
      </c>
      <c r="E3" s="2" t="inlineStr">
        <is>
          <t>Wellington</t>
        </is>
      </c>
      <c r="F3" s="4" t="inlineStr">
        <is>
          <t>Premier 1st Grade</t>
        </is>
      </c>
      <c r="G3" s="2" t="n">
        <v>1</v>
      </c>
      <c r="H3" s="4" t="inlineStr">
        <is>
          <t>Liam Patel</t>
        </is>
      </c>
      <c r="I3" s="4" t="inlineStr">
        <is>
          <t>Batter</t>
        </is>
      </c>
      <c r="J3" s="2" t="n">
        <v>2</v>
      </c>
      <c r="K3" s="5" t="n">
        <v>74</v>
      </c>
      <c r="L3" s="5" t="n">
        <v>63</v>
      </c>
      <c r="M3" s="5" t="n">
        <v>9</v>
      </c>
      <c r="N3" s="5" t="n">
        <v>0</v>
      </c>
      <c r="O3" s="8">
        <f>IF(A3="","",IF(L3=0,0,K3/L3*100))</f>
        <v/>
      </c>
      <c r="P3" s="7" t="n">
        <v>0</v>
      </c>
      <c r="Q3" s="5" t="n">
        <v>0</v>
      </c>
      <c r="R3" s="5" t="n">
        <v>0</v>
      </c>
      <c r="S3" s="8">
        <f>IF(A3="","",IF(P3=0,0,Q3/P3))</f>
        <v/>
      </c>
      <c r="T3" s="5" t="n">
        <v>0</v>
      </c>
      <c r="U3" s="5" t="n">
        <v>0</v>
      </c>
      <c r="V3" s="2" t="inlineStr">
        <is>
          <t>No</t>
        </is>
      </c>
      <c r="W3" s="2" t="inlineStr">
        <is>
          <t>Won</t>
        </is>
      </c>
      <c r="X3" s="4" t="inlineStr">
        <is>
          <t>Anchored the chase</t>
        </is>
      </c>
    </row>
    <row r="4">
      <c r="A4" s="2" t="inlineStr">
        <is>
          <t>M26-003</t>
        </is>
      </c>
      <c r="B4" s="3" t="inlineStr">
        <is>
          <t>12/04/2026</t>
        </is>
      </c>
      <c r="C4" s="4" t="inlineStr">
        <is>
          <t>Christchurch City CC</t>
        </is>
      </c>
      <c r="D4" s="4" t="inlineStr">
        <is>
          <t>Hagley Oval</t>
        </is>
      </c>
      <c r="E4" s="2" t="inlineStr">
        <is>
          <t>Christchurch</t>
        </is>
      </c>
      <c r="F4" s="4" t="inlineStr">
        <is>
          <t>Premier 1st Grade</t>
        </is>
      </c>
      <c r="G4" s="2" t="n">
        <v>1</v>
      </c>
      <c r="H4" s="4" t="inlineStr">
        <is>
          <t>Charlotte King</t>
        </is>
      </c>
      <c r="I4" s="4" t="inlineStr">
        <is>
          <t>All-rounder</t>
        </is>
      </c>
      <c r="J4" s="2" t="n">
        <v>4</v>
      </c>
      <c r="K4" s="5" t="n">
        <v>42</v>
      </c>
      <c r="L4" s="5" t="n">
        <v>39</v>
      </c>
      <c r="M4" s="5" t="n">
        <v>5</v>
      </c>
      <c r="N4" s="5" t="n">
        <v>0</v>
      </c>
      <c r="O4" s="6">
        <f>IF(A4="","",IF(L4=0,0,K4/L4*100))</f>
        <v/>
      </c>
      <c r="P4" s="7" t="n">
        <v>8</v>
      </c>
      <c r="Q4" s="5" t="n">
        <v>35</v>
      </c>
      <c r="R4" s="5" t="n">
        <v>2</v>
      </c>
      <c r="S4" s="6">
        <f>IF(A4="","",IF(P4=0,0,Q4/P4))</f>
        <v/>
      </c>
      <c r="T4" s="5" t="n">
        <v>2</v>
      </c>
      <c r="U4" s="5" t="n">
        <v>0</v>
      </c>
      <c r="V4" s="2" t="inlineStr">
        <is>
          <t>No</t>
        </is>
      </c>
      <c r="W4" s="2" t="inlineStr">
        <is>
          <t>Lost</t>
        </is>
      </c>
      <c r="X4" s="4" t="inlineStr">
        <is>
          <t>Reliable middle-order innings</t>
        </is>
      </c>
    </row>
    <row r="5">
      <c r="A5" s="2" t="inlineStr">
        <is>
          <t>M26-004</t>
        </is>
      </c>
      <c r="B5" s="3" t="inlineStr">
        <is>
          <t>26/04/2026</t>
        </is>
      </c>
      <c r="C5" s="4" t="inlineStr">
        <is>
          <t>Hamilton Old Boys CC</t>
        </is>
      </c>
      <c r="D5" s="4" t="inlineStr">
        <is>
          <t>Seddon Park</t>
        </is>
      </c>
      <c r="E5" s="2" t="inlineStr">
        <is>
          <t>Hamilton</t>
        </is>
      </c>
      <c r="F5" s="4" t="inlineStr">
        <is>
          <t>Premier 1st Grade</t>
        </is>
      </c>
      <c r="G5" s="2" t="n">
        <v>2</v>
      </c>
      <c r="H5" s="4" t="inlineStr">
        <is>
          <t>Manaia Rangi</t>
        </is>
      </c>
      <c r="I5" s="4" t="inlineStr">
        <is>
          <t>Bowler</t>
        </is>
      </c>
      <c r="J5" s="2" t="n">
        <v>9</v>
      </c>
      <c r="K5" s="5" t="n">
        <v>19</v>
      </c>
      <c r="L5" s="5" t="n">
        <v>22</v>
      </c>
      <c r="M5" s="5" t="n">
        <v>2</v>
      </c>
      <c r="N5" s="5" t="n">
        <v>0</v>
      </c>
      <c r="O5" s="8">
        <f>IF(A5="","",IF(L5=0,0,K5/L5*100))</f>
        <v/>
      </c>
      <c r="P5" s="7" t="n">
        <v>7</v>
      </c>
      <c r="Q5" s="5" t="n">
        <v>28</v>
      </c>
      <c r="R5" s="5" t="n">
        <v>4</v>
      </c>
      <c r="S5" s="8">
        <f>IF(A5="","",IF(P5=0,0,Q5/P5))</f>
        <v/>
      </c>
      <c r="T5" s="5" t="n">
        <v>1</v>
      </c>
      <c r="U5" s="5" t="n">
        <v>1</v>
      </c>
      <c r="V5" s="2" t="inlineStr">
        <is>
          <t>Yes</t>
        </is>
      </c>
      <c r="W5" s="2" t="inlineStr">
        <is>
          <t>Won</t>
        </is>
      </c>
      <c r="X5" s="4" t="inlineStr">
        <is>
          <t>Four wickets in a tight defence</t>
        </is>
      </c>
    </row>
    <row r="6">
      <c r="A6" s="2" t="inlineStr">
        <is>
          <t>M26-005</t>
        </is>
      </c>
      <c r="B6" s="3" t="inlineStr">
        <is>
          <t>17/05/2026</t>
        </is>
      </c>
      <c r="C6" s="4" t="inlineStr">
        <is>
          <t>Tauranga Boys CC</t>
        </is>
      </c>
      <c r="D6" s="4" t="inlineStr">
        <is>
          <t>Tauranga Domain</t>
        </is>
      </c>
      <c r="E6" s="2" t="inlineStr">
        <is>
          <t>Tauranga</t>
        </is>
      </c>
      <c r="F6" s="4" t="inlineStr">
        <is>
          <t>Premier 1st Grade</t>
        </is>
      </c>
      <c r="G6" s="2" t="n">
        <v>1</v>
      </c>
      <c r="H6" s="4" t="inlineStr">
        <is>
          <t>Sophie Thompson</t>
        </is>
      </c>
      <c r="I6" s="4" t="inlineStr">
        <is>
          <t>All-rounder</t>
        </is>
      </c>
      <c r="J6" s="2" t="n">
        <v>5</v>
      </c>
      <c r="K6" s="5" t="n">
        <v>55</v>
      </c>
      <c r="L6" s="5" t="n">
        <v>47</v>
      </c>
      <c r="M6" s="5" t="n">
        <v>6</v>
      </c>
      <c r="N6" s="5" t="n">
        <v>1</v>
      </c>
      <c r="O6" s="6">
        <f>IF(A6="","",IF(L6=0,0,K6/L6*100))</f>
        <v/>
      </c>
      <c r="P6" s="7" t="n">
        <v>4</v>
      </c>
      <c r="Q6" s="5" t="n">
        <v>24</v>
      </c>
      <c r="R6" s="5" t="n">
        <v>1</v>
      </c>
      <c r="S6" s="6">
        <f>IF(A6="","",IF(P6=0,0,Q6/P6))</f>
        <v/>
      </c>
      <c r="T6" s="5" t="n">
        <v>1</v>
      </c>
      <c r="U6" s="5" t="n">
        <v>0</v>
      </c>
      <c r="V6" s="2" t="inlineStr">
        <is>
          <t>No</t>
        </is>
      </c>
      <c r="W6" s="2" t="inlineStr">
        <is>
          <t>Drawn</t>
        </is>
      </c>
      <c r="X6" s="4" t="inlineStr">
        <is>
          <t>Steady partnership under pressure</t>
        </is>
      </c>
    </row>
    <row r="7">
      <c r="A7" s="2" t="inlineStr">
        <is>
          <t>M26-006</t>
        </is>
      </c>
      <c r="B7" s="3" t="inlineStr">
        <is>
          <t>07/06/2026</t>
        </is>
      </c>
      <c r="C7" s="4" t="inlineStr">
        <is>
          <t>Dunedin Albion CC</t>
        </is>
      </c>
      <c r="D7" s="4" t="inlineStr">
        <is>
          <t>University Oval</t>
        </is>
      </c>
      <c r="E7" s="2" t="inlineStr">
        <is>
          <t>Dunedin</t>
        </is>
      </c>
      <c r="F7" s="4" t="inlineStr">
        <is>
          <t>Premier 1st Grade</t>
        </is>
      </c>
      <c r="G7" s="2" t="n">
        <v>1</v>
      </c>
      <c r="H7" s="4" t="inlineStr">
        <is>
          <t>Hemi Walker</t>
        </is>
      </c>
      <c r="I7" s="4" t="inlineStr">
        <is>
          <t>Bowler</t>
        </is>
      </c>
      <c r="J7" s="2" t="n">
        <v>10</v>
      </c>
      <c r="K7" s="5" t="n">
        <v>31</v>
      </c>
      <c r="L7" s="5" t="n">
        <v>28</v>
      </c>
      <c r="M7" s="5" t="n">
        <v>3</v>
      </c>
      <c r="N7" s="5" t="n">
        <v>0</v>
      </c>
      <c r="O7" s="8">
        <f>IF(A7="","",IF(L7=0,0,K7/L7*100))</f>
        <v/>
      </c>
      <c r="P7" s="7" t="n">
        <v>6</v>
      </c>
      <c r="Q7" s="5" t="n">
        <v>31</v>
      </c>
      <c r="R7" s="5" t="n">
        <v>3</v>
      </c>
      <c r="S7" s="8">
        <f>IF(A7="","",IF(P7=0,0,Q7/P7))</f>
        <v/>
      </c>
      <c r="T7" s="5" t="n">
        <v>0</v>
      </c>
      <c r="U7" s="5" t="n">
        <v>0</v>
      </c>
      <c r="V7" s="2" t="inlineStr">
        <is>
          <t>Yes</t>
        </is>
      </c>
      <c r="W7" s="2" t="inlineStr">
        <is>
          <t>Won</t>
        </is>
      </c>
      <c r="X7" s="4" t="inlineStr">
        <is>
          <t>Late-order runs and key wickets</t>
        </is>
      </c>
    </row>
    <row r="8">
      <c r="A8" s="2" t="inlineStr">
        <is>
          <t>M26-007</t>
        </is>
      </c>
      <c r="B8" s="3" t="inlineStr">
        <is>
          <t>21/06/2026</t>
        </is>
      </c>
      <c r="C8" s="4" t="inlineStr">
        <is>
          <t>Auckland United CC</t>
        </is>
      </c>
      <c r="D8" s="4" t="inlineStr">
        <is>
          <t>Cornwall Park</t>
        </is>
      </c>
      <c r="E8" s="2" t="inlineStr">
        <is>
          <t>Auckland</t>
        </is>
      </c>
      <c r="F8" s="4" t="inlineStr">
        <is>
          <t>Premier 1st Grade</t>
        </is>
      </c>
      <c r="G8" s="2" t="n">
        <v>2</v>
      </c>
      <c r="H8" s="4" t="inlineStr">
        <is>
          <t>Olivia Chen</t>
        </is>
      </c>
      <c r="I8" s="4" t="inlineStr">
        <is>
          <t>Wicketkeeper</t>
        </is>
      </c>
      <c r="J8" s="2" t="n">
        <v>1</v>
      </c>
      <c r="K8" s="5" t="n">
        <v>88</v>
      </c>
      <c r="L8" s="5" t="n">
        <v>76</v>
      </c>
      <c r="M8" s="5" t="n">
        <v>11</v>
      </c>
      <c r="N8" s="5" t="n">
        <v>1</v>
      </c>
      <c r="O8" s="6">
        <f>IF(A8="","",IF(L8=0,0,K8/L8*100))</f>
        <v/>
      </c>
      <c r="P8" s="7" t="n">
        <v>0</v>
      </c>
      <c r="Q8" s="5" t="n">
        <v>0</v>
      </c>
      <c r="R8" s="5" t="n">
        <v>0</v>
      </c>
      <c r="S8" s="6">
        <f>IF(A8="","",IF(P8=0,0,Q8/P8))</f>
        <v/>
      </c>
      <c r="T8" s="5" t="n">
        <v>3</v>
      </c>
      <c r="U8" s="5" t="n">
        <v>0</v>
      </c>
      <c r="V8" s="2" t="inlineStr">
        <is>
          <t>Yes</t>
        </is>
      </c>
      <c r="W8" s="2" t="inlineStr">
        <is>
          <t>Won</t>
        </is>
      </c>
      <c r="X8" s="4" t="inlineStr">
        <is>
          <t>Top score with three catches</t>
        </is>
      </c>
    </row>
    <row r="9">
      <c r="A9" s="2" t="inlineStr">
        <is>
          <t>M26-008</t>
        </is>
      </c>
      <c r="B9" s="3" t="inlineStr">
        <is>
          <t>19/07/2026</t>
        </is>
      </c>
      <c r="C9" s="4" t="inlineStr">
        <is>
          <t>Wellington Harbour CC</t>
        </is>
      </c>
      <c r="D9" s="4" t="inlineStr">
        <is>
          <t>Karori Park</t>
        </is>
      </c>
      <c r="E9" s="2" t="inlineStr">
        <is>
          <t>Wellington</t>
        </is>
      </c>
      <c r="F9" s="4" t="inlineStr">
        <is>
          <t>Premier 1st Grade</t>
        </is>
      </c>
      <c r="G9" s="2" t="n">
        <v>1</v>
      </c>
      <c r="H9" s="4" t="inlineStr">
        <is>
          <t>Tama Morrison</t>
        </is>
      </c>
      <c r="I9" s="4" t="inlineStr">
        <is>
          <t>Bowler</t>
        </is>
      </c>
      <c r="J9" s="2" t="n">
        <v>8</v>
      </c>
      <c r="K9" s="5" t="n">
        <v>12</v>
      </c>
      <c r="L9" s="5" t="n">
        <v>18</v>
      </c>
      <c r="M9" s="5" t="n">
        <v>1</v>
      </c>
      <c r="N9" s="5" t="n">
        <v>0</v>
      </c>
      <c r="O9" s="8">
        <f>IF(A9="","",IF(L9=0,0,K9/L9*100))</f>
        <v/>
      </c>
      <c r="P9" s="7" t="n">
        <v>8</v>
      </c>
      <c r="Q9" s="5" t="n">
        <v>49</v>
      </c>
      <c r="R9" s="5" t="n">
        <v>1</v>
      </c>
      <c r="S9" s="8">
        <f>IF(A9="","",IF(P9=0,0,Q9/P9))</f>
        <v/>
      </c>
      <c r="T9" s="5" t="n">
        <v>0</v>
      </c>
      <c r="U9" s="5" t="n">
        <v>0</v>
      </c>
      <c r="V9" s="2" t="inlineStr">
        <is>
          <t>No</t>
        </is>
      </c>
      <c r="W9" s="2" t="inlineStr">
        <is>
          <t>Lost</t>
        </is>
      </c>
      <c r="X9" s="4" t="inlineStr">
        <is>
          <t>Challenging conditions with the ball</t>
        </is>
      </c>
    </row>
    <row r="10">
      <c r="A10" s="2" t="inlineStr">
        <is>
          <t>M26-009</t>
        </is>
      </c>
      <c r="B10" s="3" t="inlineStr">
        <is>
          <t>16/08/2026</t>
        </is>
      </c>
      <c r="C10" s="4" t="inlineStr">
        <is>
          <t>Christchurch City CC</t>
        </is>
      </c>
      <c r="D10" s="4" t="inlineStr">
        <is>
          <t>Hagley Oval</t>
        </is>
      </c>
      <c r="E10" s="2" t="inlineStr">
        <is>
          <t>Christchurch</t>
        </is>
      </c>
      <c r="F10" s="4" t="inlineStr">
        <is>
          <t>Premier 1st Grade</t>
        </is>
      </c>
      <c r="G10" s="2" t="n">
        <v>2</v>
      </c>
      <c r="H10" s="4" t="inlineStr">
        <is>
          <t>Emma Fraser</t>
        </is>
      </c>
      <c r="I10" s="4" t="inlineStr">
        <is>
          <t>Batter</t>
        </is>
      </c>
      <c r="J10" s="2" t="n">
        <v>3</v>
      </c>
      <c r="K10" s="5" t="n">
        <v>47</v>
      </c>
      <c r="L10" s="5" t="n">
        <v>45</v>
      </c>
      <c r="M10" s="5" t="n">
        <v>4</v>
      </c>
      <c r="N10" s="5" t="n">
        <v>1</v>
      </c>
      <c r="O10" s="6">
        <f>IF(A10="","",IF(L10=0,0,K10/L10*100))</f>
        <v/>
      </c>
      <c r="P10" s="7" t="n">
        <v>3</v>
      </c>
      <c r="Q10" s="5" t="n">
        <v>20</v>
      </c>
      <c r="R10" s="5" t="n">
        <v>1</v>
      </c>
      <c r="S10" s="6">
        <f>IF(A10="","",IF(P10=0,0,Q10/P10))</f>
        <v/>
      </c>
      <c r="T10" s="5" t="n">
        <v>1</v>
      </c>
      <c r="U10" s="5" t="n">
        <v>0</v>
      </c>
      <c r="V10" s="2" t="inlineStr">
        <is>
          <t>No</t>
        </is>
      </c>
      <c r="W10" s="2" t="inlineStr">
        <is>
          <t>Drawn</t>
        </is>
      </c>
      <c r="X10" s="4" t="inlineStr">
        <is>
          <t>Important runs in the second innings</t>
        </is>
      </c>
    </row>
    <row r="11">
      <c r="A11" s="2" t="inlineStr">
        <is>
          <t>M26-010</t>
        </is>
      </c>
      <c r="B11" s="3" t="inlineStr">
        <is>
          <t>13/09/2026</t>
        </is>
      </c>
      <c r="C11" s="4" t="inlineStr">
        <is>
          <t>Hamilton Old Boys CC</t>
        </is>
      </c>
      <c r="D11" s="4" t="inlineStr">
        <is>
          <t>Seddon Park</t>
        </is>
      </c>
      <c r="E11" s="2" t="inlineStr">
        <is>
          <t>Hamilton</t>
        </is>
      </c>
      <c r="F11" s="4" t="inlineStr">
        <is>
          <t>Premier 1st Grade</t>
        </is>
      </c>
      <c r="G11" s="2" t="n">
        <v>1</v>
      </c>
      <c r="H11" s="4" t="inlineStr">
        <is>
          <t>Ngaire Wilson</t>
        </is>
      </c>
      <c r="I11" s="4" t="inlineStr">
        <is>
          <t>Wicketkeeper</t>
        </is>
      </c>
      <c r="J11" s="2" t="n">
        <v>6</v>
      </c>
      <c r="K11" s="5" t="n">
        <v>23</v>
      </c>
      <c r="L11" s="5" t="n">
        <v>27</v>
      </c>
      <c r="M11" s="5" t="n">
        <v>2</v>
      </c>
      <c r="N11" s="5" t="n">
        <v>0</v>
      </c>
      <c r="O11" s="8">
        <f>IF(A11="","",IF(L11=0,0,K11/L11*100))</f>
        <v/>
      </c>
      <c r="P11" s="7" t="n">
        <v>0</v>
      </c>
      <c r="Q11" s="5" t="n">
        <v>0</v>
      </c>
      <c r="R11" s="5" t="n">
        <v>0</v>
      </c>
      <c r="S11" s="8">
        <f>IF(A11="","",IF(P11=0,0,Q11/P11))</f>
        <v/>
      </c>
      <c r="T11" s="5" t="n">
        <v>2</v>
      </c>
      <c r="U11" s="5" t="n">
        <v>1</v>
      </c>
      <c r="V11" s="2" t="inlineStr">
        <is>
          <t>No</t>
        </is>
      </c>
      <c r="W11" s="2" t="inlineStr">
        <is>
          <t>Lost</t>
        </is>
      </c>
      <c r="X11" s="4" t="inlineStr">
        <is>
          <t>Sharp work behind the stumps</t>
        </is>
      </c>
    </row>
    <row r="12">
      <c r="A12" s="2" t="n"/>
      <c r="B12" s="3" t="n"/>
      <c r="C12" s="4" t="n"/>
      <c r="D12" s="4" t="n"/>
      <c r="E12" s="2" t="n"/>
      <c r="F12" s="4" t="n"/>
      <c r="G12" s="2" t="n"/>
      <c r="H12" s="4" t="n"/>
      <c r="I12" s="4" t="n"/>
      <c r="J12" s="2" t="n"/>
      <c r="K12" s="5" t="n"/>
      <c r="L12" s="5" t="n"/>
      <c r="M12" s="5" t="n"/>
      <c r="N12" s="5" t="n"/>
      <c r="O12" s="6">
        <f>IF(A12="","",IF(L12=0,0,K12/L12*100))</f>
        <v/>
      </c>
      <c r="P12" s="7" t="n"/>
      <c r="Q12" s="5" t="n"/>
      <c r="R12" s="5" t="n"/>
      <c r="S12" s="6">
        <f>IF(A12="","",IF(P12=0,0,Q12/P12))</f>
        <v/>
      </c>
      <c r="T12" s="5" t="n"/>
      <c r="U12" s="5" t="n"/>
      <c r="V12" s="2" t="n"/>
      <c r="W12" s="2" t="n"/>
      <c r="X12" s="4" t="n"/>
    </row>
    <row r="13">
      <c r="A13" s="2" t="n"/>
      <c r="B13" s="3" t="n"/>
      <c r="C13" s="4" t="n"/>
      <c r="D13" s="4" t="n"/>
      <c r="E13" s="2" t="n"/>
      <c r="F13" s="4" t="n"/>
      <c r="G13" s="2" t="n"/>
      <c r="H13" s="4" t="n"/>
      <c r="I13" s="4" t="n"/>
      <c r="J13" s="2" t="n"/>
      <c r="K13" s="5" t="n"/>
      <c r="L13" s="5" t="n"/>
      <c r="M13" s="5" t="n"/>
      <c r="N13" s="5" t="n"/>
      <c r="O13" s="8">
        <f>IF(A13="","",IF(L13=0,0,K13/L13*100))</f>
        <v/>
      </c>
      <c r="P13" s="7" t="n"/>
      <c r="Q13" s="5" t="n"/>
      <c r="R13" s="5" t="n"/>
      <c r="S13" s="8">
        <f>IF(A13="","",IF(P13=0,0,Q13/P13))</f>
        <v/>
      </c>
      <c r="T13" s="5" t="n"/>
      <c r="U13" s="5" t="n"/>
      <c r="V13" s="2" t="n"/>
      <c r="W13" s="2" t="n"/>
      <c r="X13" s="4" t="n"/>
    </row>
    <row r="14">
      <c r="A14" s="2" t="n"/>
      <c r="B14" s="3" t="n"/>
      <c r="C14" s="4" t="n"/>
      <c r="D14" s="4" t="n"/>
      <c r="E14" s="2" t="n"/>
      <c r="F14" s="4" t="n"/>
      <c r="G14" s="2" t="n"/>
      <c r="H14" s="4" t="n"/>
      <c r="I14" s="4" t="n"/>
      <c r="J14" s="2" t="n"/>
      <c r="K14" s="5" t="n"/>
      <c r="L14" s="5" t="n"/>
      <c r="M14" s="5" t="n"/>
      <c r="N14" s="5" t="n"/>
      <c r="O14" s="6">
        <f>IF(A14="","",IF(L14=0,0,K14/L14*100))</f>
        <v/>
      </c>
      <c r="P14" s="7" t="n"/>
      <c r="Q14" s="5" t="n"/>
      <c r="R14" s="5" t="n"/>
      <c r="S14" s="6">
        <f>IF(A14="","",IF(P14=0,0,Q14/P14))</f>
        <v/>
      </c>
      <c r="T14" s="5" t="n"/>
      <c r="U14" s="5" t="n"/>
      <c r="V14" s="2" t="n"/>
      <c r="W14" s="2" t="n"/>
      <c r="X14" s="4" t="n"/>
    </row>
    <row r="15">
      <c r="A15" s="2" t="n"/>
      <c r="B15" s="3" t="n"/>
      <c r="C15" s="4" t="n"/>
      <c r="D15" s="4" t="n"/>
      <c r="E15" s="2" t="n"/>
      <c r="F15" s="4" t="n"/>
      <c r="G15" s="2" t="n"/>
      <c r="H15" s="4" t="n"/>
      <c r="I15" s="4" t="n"/>
      <c r="J15" s="2" t="n"/>
      <c r="K15" s="5" t="n"/>
      <c r="L15" s="5" t="n"/>
      <c r="M15" s="5" t="n"/>
      <c r="N15" s="5" t="n"/>
      <c r="O15" s="8">
        <f>IF(A15="","",IF(L15=0,0,K15/L15*100))</f>
        <v/>
      </c>
      <c r="P15" s="7" t="n"/>
      <c r="Q15" s="5" t="n"/>
      <c r="R15" s="5" t="n"/>
      <c r="S15" s="8">
        <f>IF(A15="","",IF(P15=0,0,Q15/P15))</f>
        <v/>
      </c>
      <c r="T15" s="5" t="n"/>
      <c r="U15" s="5" t="n"/>
      <c r="V15" s="2" t="n"/>
      <c r="W15" s="2" t="n"/>
      <c r="X15" s="4" t="n"/>
    </row>
    <row r="16">
      <c r="A16" s="2" t="n"/>
      <c r="B16" s="3" t="n"/>
      <c r="C16" s="4" t="n"/>
      <c r="D16" s="4" t="n"/>
      <c r="E16" s="2" t="n"/>
      <c r="F16" s="4" t="n"/>
      <c r="G16" s="2" t="n"/>
      <c r="H16" s="4" t="n"/>
      <c r="I16" s="4" t="n"/>
      <c r="J16" s="2" t="n"/>
      <c r="K16" s="5" t="n"/>
      <c r="L16" s="5" t="n"/>
      <c r="M16" s="5" t="n"/>
      <c r="N16" s="5" t="n"/>
      <c r="O16" s="6">
        <f>IF(A16="","",IF(L16=0,0,K16/L16*100))</f>
        <v/>
      </c>
      <c r="P16" s="7" t="n"/>
      <c r="Q16" s="5" t="n"/>
      <c r="R16" s="5" t="n"/>
      <c r="S16" s="6">
        <f>IF(A16="","",IF(P16=0,0,Q16/P16))</f>
        <v/>
      </c>
      <c r="T16" s="5" t="n"/>
      <c r="U16" s="5" t="n"/>
      <c r="V16" s="2" t="n"/>
      <c r="W16" s="2" t="n"/>
      <c r="X16" s="4" t="n"/>
    </row>
    <row r="17">
      <c r="A17" s="2" t="n"/>
      <c r="B17" s="3" t="n"/>
      <c r="C17" s="4" t="n"/>
      <c r="D17" s="4" t="n"/>
      <c r="E17" s="2" t="n"/>
      <c r="F17" s="4" t="n"/>
      <c r="G17" s="2" t="n"/>
      <c r="H17" s="4" t="n"/>
      <c r="I17" s="4" t="n"/>
      <c r="J17" s="2" t="n"/>
      <c r="K17" s="5" t="n"/>
      <c r="L17" s="5" t="n"/>
      <c r="M17" s="5" t="n"/>
      <c r="N17" s="5" t="n"/>
      <c r="O17" s="8">
        <f>IF(A17="","",IF(L17=0,0,K17/L17*100))</f>
        <v/>
      </c>
      <c r="P17" s="7" t="n"/>
      <c r="Q17" s="5" t="n"/>
      <c r="R17" s="5" t="n"/>
      <c r="S17" s="8">
        <f>IF(A17="","",IF(P17=0,0,Q17/P17))</f>
        <v/>
      </c>
      <c r="T17" s="5" t="n"/>
      <c r="U17" s="5" t="n"/>
      <c r="V17" s="2" t="n"/>
      <c r="W17" s="2" t="n"/>
      <c r="X17" s="4" t="n"/>
    </row>
    <row r="18">
      <c r="A18" s="2" t="n"/>
      <c r="B18" s="3" t="n"/>
      <c r="C18" s="4" t="n"/>
      <c r="D18" s="4" t="n"/>
      <c r="E18" s="2" t="n"/>
      <c r="F18" s="4" t="n"/>
      <c r="G18" s="2" t="n"/>
      <c r="H18" s="4" t="n"/>
      <c r="I18" s="4" t="n"/>
      <c r="J18" s="2" t="n"/>
      <c r="K18" s="5" t="n"/>
      <c r="L18" s="5" t="n"/>
      <c r="M18" s="5" t="n"/>
      <c r="N18" s="5" t="n"/>
      <c r="O18" s="6">
        <f>IF(A18="","",IF(L18=0,0,K18/L18*100))</f>
        <v/>
      </c>
      <c r="P18" s="7" t="n"/>
      <c r="Q18" s="5" t="n"/>
      <c r="R18" s="5" t="n"/>
      <c r="S18" s="6">
        <f>IF(A18="","",IF(P18=0,0,Q18/P18))</f>
        <v/>
      </c>
      <c r="T18" s="5" t="n"/>
      <c r="U18" s="5" t="n"/>
      <c r="V18" s="2" t="n"/>
      <c r="W18" s="2" t="n"/>
      <c r="X18" s="4" t="n"/>
    </row>
    <row r="19">
      <c r="A19" s="2" t="n"/>
      <c r="B19" s="3" t="n"/>
      <c r="C19" s="4" t="n"/>
      <c r="D19" s="4" t="n"/>
      <c r="E19" s="2" t="n"/>
      <c r="F19" s="4" t="n"/>
      <c r="G19" s="2" t="n"/>
      <c r="H19" s="4" t="n"/>
      <c r="I19" s="4" t="n"/>
      <c r="J19" s="2" t="n"/>
      <c r="K19" s="5" t="n"/>
      <c r="L19" s="5" t="n"/>
      <c r="M19" s="5" t="n"/>
      <c r="N19" s="5" t="n"/>
      <c r="O19" s="8">
        <f>IF(A19="","",IF(L19=0,0,K19/L19*100))</f>
        <v/>
      </c>
      <c r="P19" s="7" t="n"/>
      <c r="Q19" s="5" t="n"/>
      <c r="R19" s="5" t="n"/>
      <c r="S19" s="8">
        <f>IF(A19="","",IF(P19=0,0,Q19/P19))</f>
        <v/>
      </c>
      <c r="T19" s="5" t="n"/>
      <c r="U19" s="5" t="n"/>
      <c r="V19" s="2" t="n"/>
      <c r="W19" s="2" t="n"/>
      <c r="X19" s="4" t="n"/>
    </row>
    <row r="20">
      <c r="A20" s="2" t="n"/>
      <c r="B20" s="3" t="n"/>
      <c r="C20" s="4" t="n"/>
      <c r="D20" s="4" t="n"/>
      <c r="E20" s="2" t="n"/>
      <c r="F20" s="4" t="n"/>
      <c r="G20" s="2" t="n"/>
      <c r="H20" s="4" t="n"/>
      <c r="I20" s="4" t="n"/>
      <c r="J20" s="2" t="n"/>
      <c r="K20" s="5" t="n"/>
      <c r="L20" s="5" t="n"/>
      <c r="M20" s="5" t="n"/>
      <c r="N20" s="5" t="n"/>
      <c r="O20" s="6">
        <f>IF(A20="","",IF(L20=0,0,K20/L20*100))</f>
        <v/>
      </c>
      <c r="P20" s="7" t="n"/>
      <c r="Q20" s="5" t="n"/>
      <c r="R20" s="5" t="n"/>
      <c r="S20" s="6">
        <f>IF(A20="","",IF(P20=0,0,Q20/P20))</f>
        <v/>
      </c>
      <c r="T20" s="5" t="n"/>
      <c r="U20" s="5" t="n"/>
      <c r="V20" s="2" t="n"/>
      <c r="W20" s="2" t="n"/>
      <c r="X20" s="4" t="n"/>
    </row>
    <row r="21">
      <c r="A21" s="2" t="n"/>
      <c r="B21" s="3" t="n"/>
      <c r="C21" s="4" t="n"/>
      <c r="D21" s="4" t="n"/>
      <c r="E21" s="2" t="n"/>
      <c r="F21" s="4" t="n"/>
      <c r="G21" s="2" t="n"/>
      <c r="H21" s="4" t="n"/>
      <c r="I21" s="4" t="n"/>
      <c r="J21" s="2" t="n"/>
      <c r="K21" s="5" t="n"/>
      <c r="L21" s="5" t="n"/>
      <c r="M21" s="5" t="n"/>
      <c r="N21" s="5" t="n"/>
      <c r="O21" s="8">
        <f>IF(A21="","",IF(L21=0,0,K21/L21*100))</f>
        <v/>
      </c>
      <c r="P21" s="7" t="n"/>
      <c r="Q21" s="5" t="n"/>
      <c r="R21" s="5" t="n"/>
      <c r="S21" s="8">
        <f>IF(A21="","",IF(P21=0,0,Q21/P21))</f>
        <v/>
      </c>
      <c r="T21" s="5" t="n"/>
      <c r="U21" s="5" t="n"/>
      <c r="V21" s="2" t="n"/>
      <c r="W21" s="2" t="n"/>
      <c r="X21" s="4" t="n"/>
    </row>
    <row r="22">
      <c r="A22" s="2" t="n"/>
      <c r="B22" s="3" t="n"/>
      <c r="C22" s="4" t="n"/>
      <c r="D22" s="4" t="n"/>
      <c r="E22" s="2" t="n"/>
      <c r="F22" s="4" t="n"/>
      <c r="G22" s="2" t="n"/>
      <c r="H22" s="4" t="n"/>
      <c r="I22" s="4" t="n"/>
      <c r="J22" s="2" t="n"/>
      <c r="K22" s="5" t="n"/>
      <c r="L22" s="5" t="n"/>
      <c r="M22" s="5" t="n"/>
      <c r="N22" s="5" t="n"/>
      <c r="O22" s="6">
        <f>IF(A22="","",IF(L22=0,0,K22/L22*100))</f>
        <v/>
      </c>
      <c r="P22" s="7" t="n"/>
      <c r="Q22" s="5" t="n"/>
      <c r="R22" s="5" t="n"/>
      <c r="S22" s="6">
        <f>IF(A22="","",IF(P22=0,0,Q22/P22))</f>
        <v/>
      </c>
      <c r="T22" s="5" t="n"/>
      <c r="U22" s="5" t="n"/>
      <c r="V22" s="2" t="n"/>
      <c r="W22" s="2" t="n"/>
      <c r="X22" s="4" t="n"/>
    </row>
    <row r="23">
      <c r="A23" s="2" t="n"/>
      <c r="B23" s="3" t="n"/>
      <c r="C23" s="4" t="n"/>
      <c r="D23" s="4" t="n"/>
      <c r="E23" s="2" t="n"/>
      <c r="F23" s="4" t="n"/>
      <c r="G23" s="2" t="n"/>
      <c r="H23" s="4" t="n"/>
      <c r="I23" s="4" t="n"/>
      <c r="J23" s="2" t="n"/>
      <c r="K23" s="5" t="n"/>
      <c r="L23" s="5" t="n"/>
      <c r="M23" s="5" t="n"/>
      <c r="N23" s="5" t="n"/>
      <c r="O23" s="8">
        <f>IF(A23="","",IF(L23=0,0,K23/L23*100))</f>
        <v/>
      </c>
      <c r="P23" s="7" t="n"/>
      <c r="Q23" s="5" t="n"/>
      <c r="R23" s="5" t="n"/>
      <c r="S23" s="8">
        <f>IF(A23="","",IF(P23=0,0,Q23/P23))</f>
        <v/>
      </c>
      <c r="T23" s="5" t="n"/>
      <c r="U23" s="5" t="n"/>
      <c r="V23" s="2" t="n"/>
      <c r="W23" s="2" t="n"/>
      <c r="X23" s="4" t="n"/>
    </row>
    <row r="24">
      <c r="A24" s="2" t="n"/>
      <c r="B24" s="3" t="n"/>
      <c r="C24" s="4" t="n"/>
      <c r="D24" s="4" t="n"/>
      <c r="E24" s="2" t="n"/>
      <c r="F24" s="4" t="n"/>
      <c r="G24" s="2" t="n"/>
      <c r="H24" s="4" t="n"/>
      <c r="I24" s="4" t="n"/>
      <c r="J24" s="2" t="n"/>
      <c r="K24" s="5" t="n"/>
      <c r="L24" s="5" t="n"/>
      <c r="M24" s="5" t="n"/>
      <c r="N24" s="5" t="n"/>
      <c r="O24" s="6">
        <f>IF(A24="","",IF(L24=0,0,K24/L24*100))</f>
        <v/>
      </c>
      <c r="P24" s="7" t="n"/>
      <c r="Q24" s="5" t="n"/>
      <c r="R24" s="5" t="n"/>
      <c r="S24" s="6">
        <f>IF(A24="","",IF(P24=0,0,Q24/P24))</f>
        <v/>
      </c>
      <c r="T24" s="5" t="n"/>
      <c r="U24" s="5" t="n"/>
      <c r="V24" s="2" t="n"/>
      <c r="W24" s="2" t="n"/>
      <c r="X24" s="4" t="n"/>
    </row>
    <row r="25">
      <c r="A25" s="2" t="n"/>
      <c r="B25" s="3" t="n"/>
      <c r="C25" s="4" t="n"/>
      <c r="D25" s="4" t="n"/>
      <c r="E25" s="2" t="n"/>
      <c r="F25" s="4" t="n"/>
      <c r="G25" s="2" t="n"/>
      <c r="H25" s="4" t="n"/>
      <c r="I25" s="4" t="n"/>
      <c r="J25" s="2" t="n"/>
      <c r="K25" s="5" t="n"/>
      <c r="L25" s="5" t="n"/>
      <c r="M25" s="5" t="n"/>
      <c r="N25" s="5" t="n"/>
      <c r="O25" s="8">
        <f>IF(A25="","",IF(L25=0,0,K25/L25*100))</f>
        <v/>
      </c>
      <c r="P25" s="7" t="n"/>
      <c r="Q25" s="5" t="n"/>
      <c r="R25" s="5" t="n"/>
      <c r="S25" s="8">
        <f>IF(A25="","",IF(P25=0,0,Q25/P25))</f>
        <v/>
      </c>
      <c r="T25" s="5" t="n"/>
      <c r="U25" s="5" t="n"/>
      <c r="V25" s="2" t="n"/>
      <c r="W25" s="2" t="n"/>
      <c r="X25" s="4" t="n"/>
    </row>
    <row r="26">
      <c r="A26" s="2" t="n"/>
      <c r="B26" s="3" t="n"/>
      <c r="C26" s="4" t="n"/>
      <c r="D26" s="4" t="n"/>
      <c r="E26" s="2" t="n"/>
      <c r="F26" s="4" t="n"/>
      <c r="G26" s="2" t="n"/>
      <c r="H26" s="4" t="n"/>
      <c r="I26" s="4" t="n"/>
      <c r="J26" s="2" t="n"/>
      <c r="K26" s="5" t="n"/>
      <c r="L26" s="5" t="n"/>
      <c r="M26" s="5" t="n"/>
      <c r="N26" s="5" t="n"/>
      <c r="O26" s="6">
        <f>IF(A26="","",IF(L26=0,0,K26/L26*100))</f>
        <v/>
      </c>
      <c r="P26" s="7" t="n"/>
      <c r="Q26" s="5" t="n"/>
      <c r="R26" s="5" t="n"/>
      <c r="S26" s="6">
        <f>IF(A26="","",IF(P26=0,0,Q26/P26))</f>
        <v/>
      </c>
      <c r="T26" s="5" t="n"/>
      <c r="U26" s="5" t="n"/>
      <c r="V26" s="2" t="n"/>
      <c r="W26" s="2" t="n"/>
      <c r="X26" s="4" t="n"/>
    </row>
    <row r="27">
      <c r="A27" s="2" t="n"/>
      <c r="B27" s="3" t="n"/>
      <c r="C27" s="4" t="n"/>
      <c r="D27" s="4" t="n"/>
      <c r="E27" s="2" t="n"/>
      <c r="F27" s="4" t="n"/>
      <c r="G27" s="2" t="n"/>
      <c r="H27" s="4" t="n"/>
      <c r="I27" s="4" t="n"/>
      <c r="J27" s="2" t="n"/>
      <c r="K27" s="5" t="n"/>
      <c r="L27" s="5" t="n"/>
      <c r="M27" s="5" t="n"/>
      <c r="N27" s="5" t="n"/>
      <c r="O27" s="8">
        <f>IF(A27="","",IF(L27=0,0,K27/L27*100))</f>
        <v/>
      </c>
      <c r="P27" s="7" t="n"/>
      <c r="Q27" s="5" t="n"/>
      <c r="R27" s="5" t="n"/>
      <c r="S27" s="8">
        <f>IF(A27="","",IF(P27=0,0,Q27/P27))</f>
        <v/>
      </c>
      <c r="T27" s="5" t="n"/>
      <c r="U27" s="5" t="n"/>
      <c r="V27" s="2" t="n"/>
      <c r="W27" s="2" t="n"/>
      <c r="X27" s="4" t="n"/>
    </row>
    <row r="28">
      <c r="A28" s="2" t="n"/>
      <c r="B28" s="3" t="n"/>
      <c r="C28" s="4" t="n"/>
      <c r="D28" s="4" t="n"/>
      <c r="E28" s="2" t="n"/>
      <c r="F28" s="4" t="n"/>
      <c r="G28" s="2" t="n"/>
      <c r="H28" s="4" t="n"/>
      <c r="I28" s="4" t="n"/>
      <c r="J28" s="2" t="n"/>
      <c r="K28" s="5" t="n"/>
      <c r="L28" s="5" t="n"/>
      <c r="M28" s="5" t="n"/>
      <c r="N28" s="5" t="n"/>
      <c r="O28" s="6">
        <f>IF(A28="","",IF(L28=0,0,K28/L28*100))</f>
        <v/>
      </c>
      <c r="P28" s="7" t="n"/>
      <c r="Q28" s="5" t="n"/>
      <c r="R28" s="5" t="n"/>
      <c r="S28" s="6">
        <f>IF(A28="","",IF(P28=0,0,Q28/P28))</f>
        <v/>
      </c>
      <c r="T28" s="5" t="n"/>
      <c r="U28" s="5" t="n"/>
      <c r="V28" s="2" t="n"/>
      <c r="W28" s="2" t="n"/>
      <c r="X28" s="4" t="n"/>
    </row>
    <row r="29">
      <c r="A29" s="2" t="n"/>
      <c r="B29" s="3" t="n"/>
      <c r="C29" s="4" t="n"/>
      <c r="D29" s="4" t="n"/>
      <c r="E29" s="2" t="n"/>
      <c r="F29" s="4" t="n"/>
      <c r="G29" s="2" t="n"/>
      <c r="H29" s="4" t="n"/>
      <c r="I29" s="4" t="n"/>
      <c r="J29" s="2" t="n"/>
      <c r="K29" s="5" t="n"/>
      <c r="L29" s="5" t="n"/>
      <c r="M29" s="5" t="n"/>
      <c r="N29" s="5" t="n"/>
      <c r="O29" s="8">
        <f>IF(A29="","",IF(L29=0,0,K29/L29*100))</f>
        <v/>
      </c>
      <c r="P29" s="7" t="n"/>
      <c r="Q29" s="5" t="n"/>
      <c r="R29" s="5" t="n"/>
      <c r="S29" s="8">
        <f>IF(A29="","",IF(P29=0,0,Q29/P29))</f>
        <v/>
      </c>
      <c r="T29" s="5" t="n"/>
      <c r="U29" s="5" t="n"/>
      <c r="V29" s="2" t="n"/>
      <c r="W29" s="2" t="n"/>
      <c r="X29" s="4" t="n"/>
    </row>
    <row r="30">
      <c r="A30" s="2" t="n"/>
      <c r="B30" s="3" t="n"/>
      <c r="C30" s="4" t="n"/>
      <c r="D30" s="4" t="n"/>
      <c r="E30" s="2" t="n"/>
      <c r="F30" s="4" t="n"/>
      <c r="G30" s="2" t="n"/>
      <c r="H30" s="4" t="n"/>
      <c r="I30" s="4" t="n"/>
      <c r="J30" s="2" t="n"/>
      <c r="K30" s="5" t="n"/>
      <c r="L30" s="5" t="n"/>
      <c r="M30" s="5" t="n"/>
      <c r="N30" s="5" t="n"/>
      <c r="O30" s="6">
        <f>IF(A30="","",IF(L30=0,0,K30/L30*100))</f>
        <v/>
      </c>
      <c r="P30" s="7" t="n"/>
      <c r="Q30" s="5" t="n"/>
      <c r="R30" s="5" t="n"/>
      <c r="S30" s="6">
        <f>IF(A30="","",IF(P30=0,0,Q30/P30))</f>
        <v/>
      </c>
      <c r="T30" s="5" t="n"/>
      <c r="U30" s="5" t="n"/>
      <c r="V30" s="2" t="n"/>
      <c r="W30" s="2" t="n"/>
      <c r="X30" s="4" t="n"/>
    </row>
    <row r="31">
      <c r="A31" s="2" t="n"/>
      <c r="B31" s="3" t="n"/>
      <c r="C31" s="4" t="n"/>
      <c r="D31" s="4" t="n"/>
      <c r="E31" s="2" t="n"/>
      <c r="F31" s="4" t="n"/>
      <c r="G31" s="2" t="n"/>
      <c r="H31" s="4" t="n"/>
      <c r="I31" s="4" t="n"/>
      <c r="J31" s="2" t="n"/>
      <c r="K31" s="5" t="n"/>
      <c r="L31" s="5" t="n"/>
      <c r="M31" s="5" t="n"/>
      <c r="N31" s="5" t="n"/>
      <c r="O31" s="8">
        <f>IF(A31="","",IF(L31=0,0,K31/L31*100))</f>
        <v/>
      </c>
      <c r="P31" s="7" t="n"/>
      <c r="Q31" s="5" t="n"/>
      <c r="R31" s="5" t="n"/>
      <c r="S31" s="8">
        <f>IF(A31="","",IF(P31=0,0,Q31/P31))</f>
        <v/>
      </c>
      <c r="T31" s="5" t="n"/>
      <c r="U31" s="5" t="n"/>
      <c r="V31" s="2" t="n"/>
      <c r="W31" s="2" t="n"/>
      <c r="X31" s="4" t="n"/>
    </row>
    <row r="32">
      <c r="A32" s="2" t="n"/>
      <c r="B32" s="3" t="n"/>
      <c r="C32" s="4" t="n"/>
      <c r="D32" s="4" t="n"/>
      <c r="E32" s="2" t="n"/>
      <c r="F32" s="4" t="n"/>
      <c r="G32" s="2" t="n"/>
      <c r="H32" s="4" t="n"/>
      <c r="I32" s="4" t="n"/>
      <c r="J32" s="2" t="n"/>
      <c r="K32" s="5" t="n"/>
      <c r="L32" s="5" t="n"/>
      <c r="M32" s="5" t="n"/>
      <c r="N32" s="5" t="n"/>
      <c r="O32" s="6">
        <f>IF(A32="","",IF(L32=0,0,K32/L32*100))</f>
        <v/>
      </c>
      <c r="P32" s="7" t="n"/>
      <c r="Q32" s="5" t="n"/>
      <c r="R32" s="5" t="n"/>
      <c r="S32" s="6">
        <f>IF(A32="","",IF(P32=0,0,Q32/P32))</f>
        <v/>
      </c>
      <c r="T32" s="5" t="n"/>
      <c r="U32" s="5" t="n"/>
      <c r="V32" s="2" t="n"/>
      <c r="W32" s="2" t="n"/>
      <c r="X32" s="4" t="n"/>
    </row>
    <row r="33">
      <c r="A33" s="2" t="n"/>
      <c r="B33" s="3" t="n"/>
      <c r="C33" s="4" t="n"/>
      <c r="D33" s="4" t="n"/>
      <c r="E33" s="2" t="n"/>
      <c r="F33" s="4" t="n"/>
      <c r="G33" s="2" t="n"/>
      <c r="H33" s="4" t="n"/>
      <c r="I33" s="4" t="n"/>
      <c r="J33" s="2" t="n"/>
      <c r="K33" s="5" t="n"/>
      <c r="L33" s="5" t="n"/>
      <c r="M33" s="5" t="n"/>
      <c r="N33" s="5" t="n"/>
      <c r="O33" s="8">
        <f>IF(A33="","",IF(L33=0,0,K33/L33*100))</f>
        <v/>
      </c>
      <c r="P33" s="7" t="n"/>
      <c r="Q33" s="5" t="n"/>
      <c r="R33" s="5" t="n"/>
      <c r="S33" s="8">
        <f>IF(A33="","",IF(P33=0,0,Q33/P33))</f>
        <v/>
      </c>
      <c r="T33" s="5" t="n"/>
      <c r="U33" s="5" t="n"/>
      <c r="V33" s="2" t="n"/>
      <c r="W33" s="2" t="n"/>
      <c r="X33" s="4" t="n"/>
    </row>
    <row r="34">
      <c r="A34" s="2" t="n"/>
      <c r="B34" s="3" t="n"/>
      <c r="C34" s="4" t="n"/>
      <c r="D34" s="4" t="n"/>
      <c r="E34" s="2" t="n"/>
      <c r="F34" s="4" t="n"/>
      <c r="G34" s="2" t="n"/>
      <c r="H34" s="4" t="n"/>
      <c r="I34" s="4" t="n"/>
      <c r="J34" s="2" t="n"/>
      <c r="K34" s="5" t="n"/>
      <c r="L34" s="5" t="n"/>
      <c r="M34" s="5" t="n"/>
      <c r="N34" s="5" t="n"/>
      <c r="O34" s="6">
        <f>IF(A34="","",IF(L34=0,0,K34/L34*100))</f>
        <v/>
      </c>
      <c r="P34" s="7" t="n"/>
      <c r="Q34" s="5" t="n"/>
      <c r="R34" s="5" t="n"/>
      <c r="S34" s="6">
        <f>IF(A34="","",IF(P34=0,0,Q34/P34))</f>
        <v/>
      </c>
      <c r="T34" s="5" t="n"/>
      <c r="U34" s="5" t="n"/>
      <c r="V34" s="2" t="n"/>
      <c r="W34" s="2" t="n"/>
      <c r="X34" s="4" t="n"/>
    </row>
    <row r="35">
      <c r="A35" s="2" t="n"/>
      <c r="B35" s="3" t="n"/>
      <c r="C35" s="4" t="n"/>
      <c r="D35" s="4" t="n"/>
      <c r="E35" s="2" t="n"/>
      <c r="F35" s="4" t="n"/>
      <c r="G35" s="2" t="n"/>
      <c r="H35" s="4" t="n"/>
      <c r="I35" s="4" t="n"/>
      <c r="J35" s="2" t="n"/>
      <c r="K35" s="5" t="n"/>
      <c r="L35" s="5" t="n"/>
      <c r="M35" s="5" t="n"/>
      <c r="N35" s="5" t="n"/>
      <c r="O35" s="8">
        <f>IF(A35="","",IF(L35=0,0,K35/L35*100))</f>
        <v/>
      </c>
      <c r="P35" s="7" t="n"/>
      <c r="Q35" s="5" t="n"/>
      <c r="R35" s="5" t="n"/>
      <c r="S35" s="8">
        <f>IF(A35="","",IF(P35=0,0,Q35/P35))</f>
        <v/>
      </c>
      <c r="T35" s="5" t="n"/>
      <c r="U35" s="5" t="n"/>
      <c r="V35" s="2" t="n"/>
      <c r="W35" s="2" t="n"/>
      <c r="X35" s="4" t="n"/>
    </row>
    <row r="36">
      <c r="A36" s="2" t="n"/>
      <c r="B36" s="3" t="n"/>
      <c r="C36" s="4" t="n"/>
      <c r="D36" s="4" t="n"/>
      <c r="E36" s="2" t="n"/>
      <c r="F36" s="4" t="n"/>
      <c r="G36" s="2" t="n"/>
      <c r="H36" s="4" t="n"/>
      <c r="I36" s="4" t="n"/>
      <c r="J36" s="2" t="n"/>
      <c r="K36" s="5" t="n"/>
      <c r="L36" s="5" t="n"/>
      <c r="M36" s="5" t="n"/>
      <c r="N36" s="5" t="n"/>
      <c r="O36" s="6">
        <f>IF(A36="","",IF(L36=0,0,K36/L36*100))</f>
        <v/>
      </c>
      <c r="P36" s="7" t="n"/>
      <c r="Q36" s="5" t="n"/>
      <c r="R36" s="5" t="n"/>
      <c r="S36" s="6">
        <f>IF(A36="","",IF(P36=0,0,Q36/P36))</f>
        <v/>
      </c>
      <c r="T36" s="5" t="n"/>
      <c r="U36" s="5" t="n"/>
      <c r="V36" s="2" t="n"/>
      <c r="W36" s="2" t="n"/>
      <c r="X36" s="4" t="n"/>
    </row>
    <row r="37">
      <c r="A37" s="2" t="n"/>
      <c r="B37" s="3" t="n"/>
      <c r="C37" s="4" t="n"/>
      <c r="D37" s="4" t="n"/>
      <c r="E37" s="2" t="n"/>
      <c r="F37" s="4" t="n"/>
      <c r="G37" s="2" t="n"/>
      <c r="H37" s="4" t="n"/>
      <c r="I37" s="4" t="n"/>
      <c r="J37" s="2" t="n"/>
      <c r="K37" s="5" t="n"/>
      <c r="L37" s="5" t="n"/>
      <c r="M37" s="5" t="n"/>
      <c r="N37" s="5" t="n"/>
      <c r="O37" s="8">
        <f>IF(A37="","",IF(L37=0,0,K37/L37*100))</f>
        <v/>
      </c>
      <c r="P37" s="7" t="n"/>
      <c r="Q37" s="5" t="n"/>
      <c r="R37" s="5" t="n"/>
      <c r="S37" s="8">
        <f>IF(A37="","",IF(P37=0,0,Q37/P37))</f>
        <v/>
      </c>
      <c r="T37" s="5" t="n"/>
      <c r="U37" s="5" t="n"/>
      <c r="V37" s="2" t="n"/>
      <c r="W37" s="2" t="n"/>
      <c r="X37" s="4" t="n"/>
    </row>
    <row r="38">
      <c r="A38" s="2" t="n"/>
      <c r="B38" s="3" t="n"/>
      <c r="C38" s="4" t="n"/>
      <c r="D38" s="4" t="n"/>
      <c r="E38" s="2" t="n"/>
      <c r="F38" s="4" t="n"/>
      <c r="G38" s="2" t="n"/>
      <c r="H38" s="4" t="n"/>
      <c r="I38" s="4" t="n"/>
      <c r="J38" s="2" t="n"/>
      <c r="K38" s="5" t="n"/>
      <c r="L38" s="5" t="n"/>
      <c r="M38" s="5" t="n"/>
      <c r="N38" s="5" t="n"/>
      <c r="O38" s="6">
        <f>IF(A38="","",IF(L38=0,0,K38/L38*100))</f>
        <v/>
      </c>
      <c r="P38" s="7" t="n"/>
      <c r="Q38" s="5" t="n"/>
      <c r="R38" s="5" t="n"/>
      <c r="S38" s="6">
        <f>IF(A38="","",IF(P38=0,0,Q38/P38))</f>
        <v/>
      </c>
      <c r="T38" s="5" t="n"/>
      <c r="U38" s="5" t="n"/>
      <c r="V38" s="2" t="n"/>
      <c r="W38" s="2" t="n"/>
      <c r="X38" s="4" t="n"/>
    </row>
    <row r="39">
      <c r="A39" s="2" t="n"/>
      <c r="B39" s="3" t="n"/>
      <c r="C39" s="4" t="n"/>
      <c r="D39" s="4" t="n"/>
      <c r="E39" s="2" t="n"/>
      <c r="F39" s="4" t="n"/>
      <c r="G39" s="2" t="n"/>
      <c r="H39" s="4" t="n"/>
      <c r="I39" s="4" t="n"/>
      <c r="J39" s="2" t="n"/>
      <c r="K39" s="5" t="n"/>
      <c r="L39" s="5" t="n"/>
      <c r="M39" s="5" t="n"/>
      <c r="N39" s="5" t="n"/>
      <c r="O39" s="8">
        <f>IF(A39="","",IF(L39=0,0,K39/L39*100))</f>
        <v/>
      </c>
      <c r="P39" s="7" t="n"/>
      <c r="Q39" s="5" t="n"/>
      <c r="R39" s="5" t="n"/>
      <c r="S39" s="8">
        <f>IF(A39="","",IF(P39=0,0,Q39/P39))</f>
        <v/>
      </c>
      <c r="T39" s="5" t="n"/>
      <c r="U39" s="5" t="n"/>
      <c r="V39" s="2" t="n"/>
      <c r="W39" s="2" t="n"/>
      <c r="X39" s="4" t="n"/>
    </row>
    <row r="40">
      <c r="A40" s="2" t="n"/>
      <c r="B40" s="3" t="n"/>
      <c r="C40" s="4" t="n"/>
      <c r="D40" s="4" t="n"/>
      <c r="E40" s="2" t="n"/>
      <c r="F40" s="4" t="n"/>
      <c r="G40" s="2" t="n"/>
      <c r="H40" s="4" t="n"/>
      <c r="I40" s="4" t="n"/>
      <c r="J40" s="2" t="n"/>
      <c r="K40" s="5" t="n"/>
      <c r="L40" s="5" t="n"/>
      <c r="M40" s="5" t="n"/>
      <c r="N40" s="5" t="n"/>
      <c r="O40" s="6">
        <f>IF(A40="","",IF(L40=0,0,K40/L40*100))</f>
        <v/>
      </c>
      <c r="P40" s="7" t="n"/>
      <c r="Q40" s="5" t="n"/>
      <c r="R40" s="5" t="n"/>
      <c r="S40" s="6">
        <f>IF(A40="","",IF(P40=0,0,Q40/P40))</f>
        <v/>
      </c>
      <c r="T40" s="5" t="n"/>
      <c r="U40" s="5" t="n"/>
      <c r="V40" s="2" t="n"/>
      <c r="W40" s="2" t="n"/>
      <c r="X40" s="4" t="n"/>
    </row>
    <row r="41">
      <c r="A41" s="2" t="n"/>
      <c r="B41" s="3" t="n"/>
      <c r="C41" s="4" t="n"/>
      <c r="D41" s="4" t="n"/>
      <c r="E41" s="2" t="n"/>
      <c r="F41" s="4" t="n"/>
      <c r="G41" s="2" t="n"/>
      <c r="H41" s="4" t="n"/>
      <c r="I41" s="4" t="n"/>
      <c r="J41" s="2" t="n"/>
      <c r="K41" s="5" t="n"/>
      <c r="L41" s="5" t="n"/>
      <c r="M41" s="5" t="n"/>
      <c r="N41" s="5" t="n"/>
      <c r="O41" s="8">
        <f>IF(A41="","",IF(L41=0,0,K41/L41*100))</f>
        <v/>
      </c>
      <c r="P41" s="7" t="n"/>
      <c r="Q41" s="5" t="n"/>
      <c r="R41" s="5" t="n"/>
      <c r="S41" s="8">
        <f>IF(A41="","",IF(P41=0,0,Q41/P41))</f>
        <v/>
      </c>
      <c r="T41" s="5" t="n"/>
      <c r="U41" s="5" t="n"/>
      <c r="V41" s="2" t="n"/>
      <c r="W41" s="2" t="n"/>
      <c r="X41" s="4" t="n"/>
    </row>
    <row r="42">
      <c r="A42" s="2" t="n"/>
      <c r="B42" s="3" t="n"/>
      <c r="C42" s="4" t="n"/>
      <c r="D42" s="4" t="n"/>
      <c r="E42" s="2" t="n"/>
      <c r="F42" s="4" t="n"/>
      <c r="G42" s="2" t="n"/>
      <c r="H42" s="4" t="n"/>
      <c r="I42" s="4" t="n"/>
      <c r="J42" s="2" t="n"/>
      <c r="K42" s="5" t="n"/>
      <c r="L42" s="5" t="n"/>
      <c r="M42" s="5" t="n"/>
      <c r="N42" s="5" t="n"/>
      <c r="O42" s="6">
        <f>IF(A42="","",IF(L42=0,0,K42/L42*100))</f>
        <v/>
      </c>
      <c r="P42" s="7" t="n"/>
      <c r="Q42" s="5" t="n"/>
      <c r="R42" s="5" t="n"/>
      <c r="S42" s="6">
        <f>IF(A42="","",IF(P42=0,0,Q42/P42))</f>
        <v/>
      </c>
      <c r="T42" s="5" t="n"/>
      <c r="U42" s="5" t="n"/>
      <c r="V42" s="2" t="n"/>
      <c r="W42" s="2" t="n"/>
      <c r="X42" s="4" t="n"/>
    </row>
    <row r="43">
      <c r="A43" s="2" t="n"/>
      <c r="B43" s="3" t="n"/>
      <c r="C43" s="4" t="n"/>
      <c r="D43" s="4" t="n"/>
      <c r="E43" s="2" t="n"/>
      <c r="F43" s="4" t="n"/>
      <c r="G43" s="2" t="n"/>
      <c r="H43" s="4" t="n"/>
      <c r="I43" s="4" t="n"/>
      <c r="J43" s="2" t="n"/>
      <c r="K43" s="5" t="n"/>
      <c r="L43" s="5" t="n"/>
      <c r="M43" s="5" t="n"/>
      <c r="N43" s="5" t="n"/>
      <c r="O43" s="8">
        <f>IF(A43="","",IF(L43=0,0,K43/L43*100))</f>
        <v/>
      </c>
      <c r="P43" s="7" t="n"/>
      <c r="Q43" s="5" t="n"/>
      <c r="R43" s="5" t="n"/>
      <c r="S43" s="8">
        <f>IF(A43="","",IF(P43=0,0,Q43/P43))</f>
        <v/>
      </c>
      <c r="T43" s="5" t="n"/>
      <c r="U43" s="5" t="n"/>
      <c r="V43" s="2" t="n"/>
      <c r="W43" s="2" t="n"/>
      <c r="X43" s="4" t="n"/>
    </row>
    <row r="44">
      <c r="A44" s="2" t="n"/>
      <c r="B44" s="3" t="n"/>
      <c r="C44" s="4" t="n"/>
      <c r="D44" s="4" t="n"/>
      <c r="E44" s="2" t="n"/>
      <c r="F44" s="4" t="n"/>
      <c r="G44" s="2" t="n"/>
      <c r="H44" s="4" t="n"/>
      <c r="I44" s="4" t="n"/>
      <c r="J44" s="2" t="n"/>
      <c r="K44" s="5" t="n"/>
      <c r="L44" s="5" t="n"/>
      <c r="M44" s="5" t="n"/>
      <c r="N44" s="5" t="n"/>
      <c r="O44" s="6">
        <f>IF(A44="","",IF(L44=0,0,K44/L44*100))</f>
        <v/>
      </c>
      <c r="P44" s="7" t="n"/>
      <c r="Q44" s="5" t="n"/>
      <c r="R44" s="5" t="n"/>
      <c r="S44" s="6">
        <f>IF(A44="","",IF(P44=0,0,Q44/P44))</f>
        <v/>
      </c>
      <c r="T44" s="5" t="n"/>
      <c r="U44" s="5" t="n"/>
      <c r="V44" s="2" t="n"/>
      <c r="W44" s="2" t="n"/>
      <c r="X44" s="4" t="n"/>
    </row>
    <row r="45">
      <c r="A45" s="2" t="n"/>
      <c r="B45" s="3" t="n"/>
      <c r="C45" s="4" t="n"/>
      <c r="D45" s="4" t="n"/>
      <c r="E45" s="2" t="n"/>
      <c r="F45" s="4" t="n"/>
      <c r="G45" s="2" t="n"/>
      <c r="H45" s="4" t="n"/>
      <c r="I45" s="4" t="n"/>
      <c r="J45" s="2" t="n"/>
      <c r="K45" s="5" t="n"/>
      <c r="L45" s="5" t="n"/>
      <c r="M45" s="5" t="n"/>
      <c r="N45" s="5" t="n"/>
      <c r="O45" s="8">
        <f>IF(A45="","",IF(L45=0,0,K45/L45*100))</f>
        <v/>
      </c>
      <c r="P45" s="7" t="n"/>
      <c r="Q45" s="5" t="n"/>
      <c r="R45" s="5" t="n"/>
      <c r="S45" s="8">
        <f>IF(A45="","",IF(P45=0,0,Q45/P45))</f>
        <v/>
      </c>
      <c r="T45" s="5" t="n"/>
      <c r="U45" s="5" t="n"/>
      <c r="V45" s="2" t="n"/>
      <c r="W45" s="2" t="n"/>
      <c r="X45" s="4" t="n"/>
    </row>
    <row r="46">
      <c r="A46" s="2" t="n"/>
      <c r="B46" s="3" t="n"/>
      <c r="C46" s="4" t="n"/>
      <c r="D46" s="4" t="n"/>
      <c r="E46" s="2" t="n"/>
      <c r="F46" s="4" t="n"/>
      <c r="G46" s="2" t="n"/>
      <c r="H46" s="4" t="n"/>
      <c r="I46" s="4" t="n"/>
      <c r="J46" s="2" t="n"/>
      <c r="K46" s="5" t="n"/>
      <c r="L46" s="5" t="n"/>
      <c r="M46" s="5" t="n"/>
      <c r="N46" s="5" t="n"/>
      <c r="O46" s="6">
        <f>IF(A46="","",IF(L46=0,0,K46/L46*100))</f>
        <v/>
      </c>
      <c r="P46" s="7" t="n"/>
      <c r="Q46" s="5" t="n"/>
      <c r="R46" s="5" t="n"/>
      <c r="S46" s="6">
        <f>IF(A46="","",IF(P46=0,0,Q46/P46))</f>
        <v/>
      </c>
      <c r="T46" s="5" t="n"/>
      <c r="U46" s="5" t="n"/>
      <c r="V46" s="2" t="n"/>
      <c r="W46" s="2" t="n"/>
      <c r="X46" s="4" t="n"/>
    </row>
    <row r="47">
      <c r="A47" s="2" t="n"/>
      <c r="B47" s="3" t="n"/>
      <c r="C47" s="4" t="n"/>
      <c r="D47" s="4" t="n"/>
      <c r="E47" s="2" t="n"/>
      <c r="F47" s="4" t="n"/>
      <c r="G47" s="2" t="n"/>
      <c r="H47" s="4" t="n"/>
      <c r="I47" s="4" t="n"/>
      <c r="J47" s="2" t="n"/>
      <c r="K47" s="5" t="n"/>
      <c r="L47" s="5" t="n"/>
      <c r="M47" s="5" t="n"/>
      <c r="N47" s="5" t="n"/>
      <c r="O47" s="8">
        <f>IF(A47="","",IF(L47=0,0,K47/L47*100))</f>
        <v/>
      </c>
      <c r="P47" s="7" t="n"/>
      <c r="Q47" s="5" t="n"/>
      <c r="R47" s="5" t="n"/>
      <c r="S47" s="8">
        <f>IF(A47="","",IF(P47=0,0,Q47/P47))</f>
        <v/>
      </c>
      <c r="T47" s="5" t="n"/>
      <c r="U47" s="5" t="n"/>
      <c r="V47" s="2" t="n"/>
      <c r="W47" s="2" t="n"/>
      <c r="X47" s="4" t="n"/>
    </row>
    <row r="48">
      <c r="A48" s="2" t="n"/>
      <c r="B48" s="3" t="n"/>
      <c r="C48" s="4" t="n"/>
      <c r="D48" s="4" t="n"/>
      <c r="E48" s="2" t="n"/>
      <c r="F48" s="4" t="n"/>
      <c r="G48" s="2" t="n"/>
      <c r="H48" s="4" t="n"/>
      <c r="I48" s="4" t="n"/>
      <c r="J48" s="2" t="n"/>
      <c r="K48" s="5" t="n"/>
      <c r="L48" s="5" t="n"/>
      <c r="M48" s="5" t="n"/>
      <c r="N48" s="5" t="n"/>
      <c r="O48" s="6">
        <f>IF(A48="","",IF(L48=0,0,K48/L48*100))</f>
        <v/>
      </c>
      <c r="P48" s="7" t="n"/>
      <c r="Q48" s="5" t="n"/>
      <c r="R48" s="5" t="n"/>
      <c r="S48" s="6">
        <f>IF(A48="","",IF(P48=0,0,Q48/P48))</f>
        <v/>
      </c>
      <c r="T48" s="5" t="n"/>
      <c r="U48" s="5" t="n"/>
      <c r="V48" s="2" t="n"/>
      <c r="W48" s="2" t="n"/>
      <c r="X48" s="4" t="n"/>
    </row>
    <row r="49">
      <c r="A49" s="2" t="n"/>
      <c r="B49" s="3" t="n"/>
      <c r="C49" s="4" t="n"/>
      <c r="D49" s="4" t="n"/>
      <c r="E49" s="2" t="n"/>
      <c r="F49" s="4" t="n"/>
      <c r="G49" s="2" t="n"/>
      <c r="H49" s="4" t="n"/>
      <c r="I49" s="4" t="n"/>
      <c r="J49" s="2" t="n"/>
      <c r="K49" s="5" t="n"/>
      <c r="L49" s="5" t="n"/>
      <c r="M49" s="5" t="n"/>
      <c r="N49" s="5" t="n"/>
      <c r="O49" s="8">
        <f>IF(A49="","",IF(L49=0,0,K49/L49*100))</f>
        <v/>
      </c>
      <c r="P49" s="7" t="n"/>
      <c r="Q49" s="5" t="n"/>
      <c r="R49" s="5" t="n"/>
      <c r="S49" s="8">
        <f>IF(A49="","",IF(P49=0,0,Q49/P49))</f>
        <v/>
      </c>
      <c r="T49" s="5" t="n"/>
      <c r="U49" s="5" t="n"/>
      <c r="V49" s="2" t="n"/>
      <c r="W49" s="2" t="n"/>
      <c r="X49" s="4" t="n"/>
    </row>
    <row r="50">
      <c r="A50" s="2" t="n"/>
      <c r="B50" s="3" t="n"/>
      <c r="C50" s="4" t="n"/>
      <c r="D50" s="4" t="n"/>
      <c r="E50" s="2" t="n"/>
      <c r="F50" s="4" t="n"/>
      <c r="G50" s="2" t="n"/>
      <c r="H50" s="4" t="n"/>
      <c r="I50" s="4" t="n"/>
      <c r="J50" s="2" t="n"/>
      <c r="K50" s="5" t="n"/>
      <c r="L50" s="5" t="n"/>
      <c r="M50" s="5" t="n"/>
      <c r="N50" s="5" t="n"/>
      <c r="O50" s="6">
        <f>IF(A50="","",IF(L50=0,0,K50/L50*100))</f>
        <v/>
      </c>
      <c r="P50" s="7" t="n"/>
      <c r="Q50" s="5" t="n"/>
      <c r="R50" s="5" t="n"/>
      <c r="S50" s="6">
        <f>IF(A50="","",IF(P50=0,0,Q50/P50))</f>
        <v/>
      </c>
      <c r="T50" s="5" t="n"/>
      <c r="U50" s="5" t="n"/>
      <c r="V50" s="2" t="n"/>
      <c r="W50" s="2" t="n"/>
      <c r="X50" s="4" t="n"/>
    </row>
    <row r="51">
      <c r="A51" s="2" t="n"/>
      <c r="B51" s="3" t="n"/>
      <c r="C51" s="4" t="n"/>
      <c r="D51" s="4" t="n"/>
      <c r="E51" s="2" t="n"/>
      <c r="F51" s="4" t="n"/>
      <c r="G51" s="2" t="n"/>
      <c r="H51" s="4" t="n"/>
      <c r="I51" s="4" t="n"/>
      <c r="J51" s="2" t="n"/>
      <c r="K51" s="5" t="n"/>
      <c r="L51" s="5" t="n"/>
      <c r="M51" s="5" t="n"/>
      <c r="N51" s="5" t="n"/>
      <c r="O51" s="8">
        <f>IF(A51="","",IF(L51=0,0,K51/L51*100))</f>
        <v/>
      </c>
      <c r="P51" s="7" t="n"/>
      <c r="Q51" s="5" t="n"/>
      <c r="R51" s="5" t="n"/>
      <c r="S51" s="8">
        <f>IF(A51="","",IF(P51=0,0,Q51/P51))</f>
        <v/>
      </c>
      <c r="T51" s="5" t="n"/>
      <c r="U51" s="5" t="n"/>
      <c r="V51" s="2" t="n"/>
      <c r="W51" s="2" t="n"/>
      <c r="X51" s="4" t="n"/>
    </row>
    <row r="52">
      <c r="A52" s="2" t="n"/>
      <c r="B52" s="3" t="n"/>
      <c r="C52" s="4" t="n"/>
      <c r="D52" s="4" t="n"/>
      <c r="E52" s="2" t="n"/>
      <c r="F52" s="4" t="n"/>
      <c r="G52" s="2" t="n"/>
      <c r="H52" s="4" t="n"/>
      <c r="I52" s="4" t="n"/>
      <c r="J52" s="2" t="n"/>
      <c r="K52" s="5" t="n"/>
      <c r="L52" s="5" t="n"/>
      <c r="M52" s="5" t="n"/>
      <c r="N52" s="5" t="n"/>
      <c r="O52" s="6">
        <f>IF(A52="","",IF(L52=0,0,K52/L52*100))</f>
        <v/>
      </c>
      <c r="P52" s="7" t="n"/>
      <c r="Q52" s="5" t="n"/>
      <c r="R52" s="5" t="n"/>
      <c r="S52" s="6">
        <f>IF(A52="","",IF(P52=0,0,Q52/P52))</f>
        <v/>
      </c>
      <c r="T52" s="5" t="n"/>
      <c r="U52" s="5" t="n"/>
      <c r="V52" s="2" t="n"/>
      <c r="W52" s="2" t="n"/>
      <c r="X52" s="4" t="n"/>
    </row>
    <row r="53">
      <c r="A53" s="2" t="n"/>
      <c r="B53" s="3" t="n"/>
      <c r="C53" s="4" t="n"/>
      <c r="D53" s="4" t="n"/>
      <c r="E53" s="2" t="n"/>
      <c r="F53" s="4" t="n"/>
      <c r="G53" s="2" t="n"/>
      <c r="H53" s="4" t="n"/>
      <c r="I53" s="4" t="n"/>
      <c r="J53" s="2" t="n"/>
      <c r="K53" s="5" t="n"/>
      <c r="L53" s="5" t="n"/>
      <c r="M53" s="5" t="n"/>
      <c r="N53" s="5" t="n"/>
      <c r="O53" s="8">
        <f>IF(A53="","",IF(L53=0,0,K53/L53*100))</f>
        <v/>
      </c>
      <c r="P53" s="7" t="n"/>
      <c r="Q53" s="5" t="n"/>
      <c r="R53" s="5" t="n"/>
      <c r="S53" s="8">
        <f>IF(A53="","",IF(P53=0,0,Q53/P53))</f>
        <v/>
      </c>
      <c r="T53" s="5" t="n"/>
      <c r="U53" s="5" t="n"/>
      <c r="V53" s="2" t="n"/>
      <c r="W53" s="2" t="n"/>
      <c r="X53" s="4" t="n"/>
    </row>
    <row r="54">
      <c r="A54" s="2" t="n"/>
      <c r="B54" s="3" t="n"/>
      <c r="C54" s="4" t="n"/>
      <c r="D54" s="4" t="n"/>
      <c r="E54" s="2" t="n"/>
      <c r="F54" s="4" t="n"/>
      <c r="G54" s="2" t="n"/>
      <c r="H54" s="4" t="n"/>
      <c r="I54" s="4" t="n"/>
      <c r="J54" s="2" t="n"/>
      <c r="K54" s="5" t="n"/>
      <c r="L54" s="5" t="n"/>
      <c r="M54" s="5" t="n"/>
      <c r="N54" s="5" t="n"/>
      <c r="O54" s="6">
        <f>IF(A54="","",IF(L54=0,0,K54/L54*100))</f>
        <v/>
      </c>
      <c r="P54" s="7" t="n"/>
      <c r="Q54" s="5" t="n"/>
      <c r="R54" s="5" t="n"/>
      <c r="S54" s="6">
        <f>IF(A54="","",IF(P54=0,0,Q54/P54))</f>
        <v/>
      </c>
      <c r="T54" s="5" t="n"/>
      <c r="U54" s="5" t="n"/>
      <c r="V54" s="2" t="n"/>
      <c r="W54" s="2" t="n"/>
      <c r="X54" s="4" t="n"/>
    </row>
    <row r="55">
      <c r="A55" s="2" t="n"/>
      <c r="B55" s="3" t="n"/>
      <c r="C55" s="4" t="n"/>
      <c r="D55" s="4" t="n"/>
      <c r="E55" s="2" t="n"/>
      <c r="F55" s="4" t="n"/>
      <c r="G55" s="2" t="n"/>
      <c r="H55" s="4" t="n"/>
      <c r="I55" s="4" t="n"/>
      <c r="J55" s="2" t="n"/>
      <c r="K55" s="5" t="n"/>
      <c r="L55" s="5" t="n"/>
      <c r="M55" s="5" t="n"/>
      <c r="N55" s="5" t="n"/>
      <c r="O55" s="8">
        <f>IF(A55="","",IF(L55=0,0,K55/L55*100))</f>
        <v/>
      </c>
      <c r="P55" s="7" t="n"/>
      <c r="Q55" s="5" t="n"/>
      <c r="R55" s="5" t="n"/>
      <c r="S55" s="8">
        <f>IF(A55="","",IF(P55=0,0,Q55/P55))</f>
        <v/>
      </c>
      <c r="T55" s="5" t="n"/>
      <c r="U55" s="5" t="n"/>
      <c r="V55" s="2" t="n"/>
      <c r="W55" s="2" t="n"/>
      <c r="X55" s="4" t="n"/>
    </row>
    <row r="56">
      <c r="A56" s="2" t="n"/>
      <c r="B56" s="3" t="n"/>
      <c r="C56" s="4" t="n"/>
      <c r="D56" s="4" t="n"/>
      <c r="E56" s="2" t="n"/>
      <c r="F56" s="4" t="n"/>
      <c r="G56" s="2" t="n"/>
      <c r="H56" s="4" t="n"/>
      <c r="I56" s="4" t="n"/>
      <c r="J56" s="2" t="n"/>
      <c r="K56" s="5" t="n"/>
      <c r="L56" s="5" t="n"/>
      <c r="M56" s="5" t="n"/>
      <c r="N56" s="5" t="n"/>
      <c r="O56" s="6">
        <f>IF(A56="","",IF(L56=0,0,K56/L56*100))</f>
        <v/>
      </c>
      <c r="P56" s="7" t="n"/>
      <c r="Q56" s="5" t="n"/>
      <c r="R56" s="5" t="n"/>
      <c r="S56" s="6">
        <f>IF(A56="","",IF(P56=0,0,Q56/P56))</f>
        <v/>
      </c>
      <c r="T56" s="5" t="n"/>
      <c r="U56" s="5" t="n"/>
      <c r="V56" s="2" t="n"/>
      <c r="W56" s="2" t="n"/>
      <c r="X56" s="4" t="n"/>
    </row>
    <row r="57">
      <c r="A57" s="2" t="n"/>
      <c r="B57" s="3" t="n"/>
      <c r="C57" s="4" t="n"/>
      <c r="D57" s="4" t="n"/>
      <c r="E57" s="2" t="n"/>
      <c r="F57" s="4" t="n"/>
      <c r="G57" s="2" t="n"/>
      <c r="H57" s="4" t="n"/>
      <c r="I57" s="4" t="n"/>
      <c r="J57" s="2" t="n"/>
      <c r="K57" s="5" t="n"/>
      <c r="L57" s="5" t="n"/>
      <c r="M57" s="5" t="n"/>
      <c r="N57" s="5" t="n"/>
      <c r="O57" s="8">
        <f>IF(A57="","",IF(L57=0,0,K57/L57*100))</f>
        <v/>
      </c>
      <c r="P57" s="7" t="n"/>
      <c r="Q57" s="5" t="n"/>
      <c r="R57" s="5" t="n"/>
      <c r="S57" s="8">
        <f>IF(A57="","",IF(P57=0,0,Q57/P57))</f>
        <v/>
      </c>
      <c r="T57" s="5" t="n"/>
      <c r="U57" s="5" t="n"/>
      <c r="V57" s="2" t="n"/>
      <c r="W57" s="2" t="n"/>
      <c r="X57" s="4" t="n"/>
    </row>
    <row r="58">
      <c r="A58" s="2" t="n"/>
      <c r="B58" s="3" t="n"/>
      <c r="C58" s="4" t="n"/>
      <c r="D58" s="4" t="n"/>
      <c r="E58" s="2" t="n"/>
      <c r="F58" s="4" t="n"/>
      <c r="G58" s="2" t="n"/>
      <c r="H58" s="4" t="n"/>
      <c r="I58" s="4" t="n"/>
      <c r="J58" s="2" t="n"/>
      <c r="K58" s="5" t="n"/>
      <c r="L58" s="5" t="n"/>
      <c r="M58" s="5" t="n"/>
      <c r="N58" s="5" t="n"/>
      <c r="O58" s="6">
        <f>IF(A58="","",IF(L58=0,0,K58/L58*100))</f>
        <v/>
      </c>
      <c r="P58" s="7" t="n"/>
      <c r="Q58" s="5" t="n"/>
      <c r="R58" s="5" t="n"/>
      <c r="S58" s="6">
        <f>IF(A58="","",IF(P58=0,0,Q58/P58))</f>
        <v/>
      </c>
      <c r="T58" s="5" t="n"/>
      <c r="U58" s="5" t="n"/>
      <c r="V58" s="2" t="n"/>
      <c r="W58" s="2" t="n"/>
      <c r="X58" s="4" t="n"/>
    </row>
    <row r="59">
      <c r="A59" s="2" t="n"/>
      <c r="B59" s="3" t="n"/>
      <c r="C59" s="4" t="n"/>
      <c r="D59" s="4" t="n"/>
      <c r="E59" s="2" t="n"/>
      <c r="F59" s="4" t="n"/>
      <c r="G59" s="2" t="n"/>
      <c r="H59" s="4" t="n"/>
      <c r="I59" s="4" t="n"/>
      <c r="J59" s="2" t="n"/>
      <c r="K59" s="5" t="n"/>
      <c r="L59" s="5" t="n"/>
      <c r="M59" s="5" t="n"/>
      <c r="N59" s="5" t="n"/>
      <c r="O59" s="8">
        <f>IF(A59="","",IF(L59=0,0,K59/L59*100))</f>
        <v/>
      </c>
      <c r="P59" s="7" t="n"/>
      <c r="Q59" s="5" t="n"/>
      <c r="R59" s="5" t="n"/>
      <c r="S59" s="8">
        <f>IF(A59="","",IF(P59=0,0,Q59/P59))</f>
        <v/>
      </c>
      <c r="T59" s="5" t="n"/>
      <c r="U59" s="5" t="n"/>
      <c r="V59" s="2" t="n"/>
      <c r="W59" s="2" t="n"/>
      <c r="X59" s="4" t="n"/>
    </row>
    <row r="60">
      <c r="A60" s="2" t="n"/>
      <c r="B60" s="3" t="n"/>
      <c r="C60" s="4" t="n"/>
      <c r="D60" s="4" t="n"/>
      <c r="E60" s="2" t="n"/>
      <c r="F60" s="4" t="n"/>
      <c r="G60" s="2" t="n"/>
      <c r="H60" s="4" t="n"/>
      <c r="I60" s="4" t="n"/>
      <c r="J60" s="2" t="n"/>
      <c r="K60" s="5" t="n"/>
      <c r="L60" s="5" t="n"/>
      <c r="M60" s="5" t="n"/>
      <c r="N60" s="5" t="n"/>
      <c r="O60" s="6">
        <f>IF(A60="","",IF(L60=0,0,K60/L60*100))</f>
        <v/>
      </c>
      <c r="P60" s="7" t="n"/>
      <c r="Q60" s="5" t="n"/>
      <c r="R60" s="5" t="n"/>
      <c r="S60" s="6">
        <f>IF(A60="","",IF(P60=0,0,Q60/P60))</f>
        <v/>
      </c>
      <c r="T60" s="5" t="n"/>
      <c r="U60" s="5" t="n"/>
      <c r="V60" s="2" t="n"/>
      <c r="W60" s="2" t="n"/>
      <c r="X60" s="4" t="n"/>
    </row>
    <row r="61">
      <c r="A61" s="2" t="n"/>
      <c r="B61" s="3" t="n"/>
      <c r="C61" s="4" t="n"/>
      <c r="D61" s="4" t="n"/>
      <c r="E61" s="2" t="n"/>
      <c r="F61" s="4" t="n"/>
      <c r="G61" s="2" t="n"/>
      <c r="H61" s="4" t="n"/>
      <c r="I61" s="4" t="n"/>
      <c r="J61" s="2" t="n"/>
      <c r="K61" s="5" t="n"/>
      <c r="L61" s="5" t="n"/>
      <c r="M61" s="5" t="n"/>
      <c r="N61" s="5" t="n"/>
      <c r="O61" s="8">
        <f>IF(A61="","",IF(L61=0,0,K61/L61*100))</f>
        <v/>
      </c>
      <c r="P61" s="7" t="n"/>
      <c r="Q61" s="5" t="n"/>
      <c r="R61" s="5" t="n"/>
      <c r="S61" s="8">
        <f>IF(A61="","",IF(P61=0,0,Q61/P61))</f>
        <v/>
      </c>
      <c r="T61" s="5" t="n"/>
      <c r="U61" s="5" t="n"/>
      <c r="V61" s="2" t="n"/>
      <c r="W61" s="2" t="n"/>
      <c r="X61" s="4" t="n"/>
    </row>
    <row r="62">
      <c r="A62" s="2" t="n"/>
      <c r="B62" s="3" t="n"/>
      <c r="C62" s="4" t="n"/>
      <c r="D62" s="4" t="n"/>
      <c r="E62" s="2" t="n"/>
      <c r="F62" s="4" t="n"/>
      <c r="G62" s="2" t="n"/>
      <c r="H62" s="4" t="n"/>
      <c r="I62" s="4" t="n"/>
      <c r="J62" s="2" t="n"/>
      <c r="K62" s="5" t="n"/>
      <c r="L62" s="5" t="n"/>
      <c r="M62" s="5" t="n"/>
      <c r="N62" s="5" t="n"/>
      <c r="O62" s="6">
        <f>IF(A62="","",IF(L62=0,0,K62/L62*100))</f>
        <v/>
      </c>
      <c r="P62" s="7" t="n"/>
      <c r="Q62" s="5" t="n"/>
      <c r="R62" s="5" t="n"/>
      <c r="S62" s="6">
        <f>IF(A62="","",IF(P62=0,0,Q62/P62))</f>
        <v/>
      </c>
      <c r="T62" s="5" t="n"/>
      <c r="U62" s="5" t="n"/>
      <c r="V62" s="2" t="n"/>
      <c r="W62" s="2" t="n"/>
      <c r="X62" s="4" t="n"/>
    </row>
    <row r="63">
      <c r="A63" s="2" t="n"/>
      <c r="B63" s="3" t="n"/>
      <c r="C63" s="4" t="n"/>
      <c r="D63" s="4" t="n"/>
      <c r="E63" s="2" t="n"/>
      <c r="F63" s="4" t="n"/>
      <c r="G63" s="2" t="n"/>
      <c r="H63" s="4" t="n"/>
      <c r="I63" s="4" t="n"/>
      <c r="J63" s="2" t="n"/>
      <c r="K63" s="5" t="n"/>
      <c r="L63" s="5" t="n"/>
      <c r="M63" s="5" t="n"/>
      <c r="N63" s="5" t="n"/>
      <c r="O63" s="8">
        <f>IF(A63="","",IF(L63=0,0,K63/L63*100))</f>
        <v/>
      </c>
      <c r="P63" s="7" t="n"/>
      <c r="Q63" s="5" t="n"/>
      <c r="R63" s="5" t="n"/>
      <c r="S63" s="8">
        <f>IF(A63="","",IF(P63=0,0,Q63/P63))</f>
        <v/>
      </c>
      <c r="T63" s="5" t="n"/>
      <c r="U63" s="5" t="n"/>
      <c r="V63" s="2" t="n"/>
      <c r="W63" s="2" t="n"/>
      <c r="X63" s="4" t="n"/>
    </row>
    <row r="64">
      <c r="A64" s="2" t="n"/>
      <c r="B64" s="3" t="n"/>
      <c r="C64" s="4" t="n"/>
      <c r="D64" s="4" t="n"/>
      <c r="E64" s="2" t="n"/>
      <c r="F64" s="4" t="n"/>
      <c r="G64" s="2" t="n"/>
      <c r="H64" s="4" t="n"/>
      <c r="I64" s="4" t="n"/>
      <c r="J64" s="2" t="n"/>
      <c r="K64" s="5" t="n"/>
      <c r="L64" s="5" t="n"/>
      <c r="M64" s="5" t="n"/>
      <c r="N64" s="5" t="n"/>
      <c r="O64" s="6">
        <f>IF(A64="","",IF(L64=0,0,K64/L64*100))</f>
        <v/>
      </c>
      <c r="P64" s="7" t="n"/>
      <c r="Q64" s="5" t="n"/>
      <c r="R64" s="5" t="n"/>
      <c r="S64" s="6">
        <f>IF(A64="","",IF(P64=0,0,Q64/P64))</f>
        <v/>
      </c>
      <c r="T64" s="5" t="n"/>
      <c r="U64" s="5" t="n"/>
      <c r="V64" s="2" t="n"/>
      <c r="W64" s="2" t="n"/>
      <c r="X64" s="4" t="n"/>
    </row>
    <row r="65">
      <c r="A65" s="2" t="n"/>
      <c r="B65" s="3" t="n"/>
      <c r="C65" s="4" t="n"/>
      <c r="D65" s="4" t="n"/>
      <c r="E65" s="2" t="n"/>
      <c r="F65" s="4" t="n"/>
      <c r="G65" s="2" t="n"/>
      <c r="H65" s="4" t="n"/>
      <c r="I65" s="4" t="n"/>
      <c r="J65" s="2" t="n"/>
      <c r="K65" s="5" t="n"/>
      <c r="L65" s="5" t="n"/>
      <c r="M65" s="5" t="n"/>
      <c r="N65" s="5" t="n"/>
      <c r="O65" s="8">
        <f>IF(A65="","",IF(L65=0,0,K65/L65*100))</f>
        <v/>
      </c>
      <c r="P65" s="7" t="n"/>
      <c r="Q65" s="5" t="n"/>
      <c r="R65" s="5" t="n"/>
      <c r="S65" s="8">
        <f>IF(A65="","",IF(P65=0,0,Q65/P65))</f>
        <v/>
      </c>
      <c r="T65" s="5" t="n"/>
      <c r="U65" s="5" t="n"/>
      <c r="V65" s="2" t="n"/>
      <c r="W65" s="2" t="n"/>
      <c r="X65" s="4" t="n"/>
    </row>
    <row r="66">
      <c r="A66" s="2" t="n"/>
      <c r="B66" s="3" t="n"/>
      <c r="C66" s="4" t="n"/>
      <c r="D66" s="4" t="n"/>
      <c r="E66" s="2" t="n"/>
      <c r="F66" s="4" t="n"/>
      <c r="G66" s="2" t="n"/>
      <c r="H66" s="4" t="n"/>
      <c r="I66" s="4" t="n"/>
      <c r="J66" s="2" t="n"/>
      <c r="K66" s="5" t="n"/>
      <c r="L66" s="5" t="n"/>
      <c r="M66" s="5" t="n"/>
      <c r="N66" s="5" t="n"/>
      <c r="O66" s="6">
        <f>IF(A66="","",IF(L66=0,0,K66/L66*100))</f>
        <v/>
      </c>
      <c r="P66" s="7" t="n"/>
      <c r="Q66" s="5" t="n"/>
      <c r="R66" s="5" t="n"/>
      <c r="S66" s="6">
        <f>IF(A66="","",IF(P66=0,0,Q66/P66))</f>
        <v/>
      </c>
      <c r="T66" s="5" t="n"/>
      <c r="U66" s="5" t="n"/>
      <c r="V66" s="2" t="n"/>
      <c r="W66" s="2" t="n"/>
      <c r="X66" s="4" t="n"/>
    </row>
    <row r="67">
      <c r="A67" s="2" t="n"/>
      <c r="B67" s="3" t="n"/>
      <c r="C67" s="4" t="n"/>
      <c r="D67" s="4" t="n"/>
      <c r="E67" s="2" t="n"/>
      <c r="F67" s="4" t="n"/>
      <c r="G67" s="2" t="n"/>
      <c r="H67" s="4" t="n"/>
      <c r="I67" s="4" t="n"/>
      <c r="J67" s="2" t="n"/>
      <c r="K67" s="5" t="n"/>
      <c r="L67" s="5" t="n"/>
      <c r="M67" s="5" t="n"/>
      <c r="N67" s="5" t="n"/>
      <c r="O67" s="8">
        <f>IF(A67="","",IF(L67=0,0,K67/L67*100))</f>
        <v/>
      </c>
      <c r="P67" s="7" t="n"/>
      <c r="Q67" s="5" t="n"/>
      <c r="R67" s="5" t="n"/>
      <c r="S67" s="8">
        <f>IF(A67="","",IF(P67=0,0,Q67/P67))</f>
        <v/>
      </c>
      <c r="T67" s="5" t="n"/>
      <c r="U67" s="5" t="n"/>
      <c r="V67" s="2" t="n"/>
      <c r="W67" s="2" t="n"/>
      <c r="X67" s="4" t="n"/>
    </row>
    <row r="68">
      <c r="A68" s="2" t="n"/>
      <c r="B68" s="3" t="n"/>
      <c r="C68" s="4" t="n"/>
      <c r="D68" s="4" t="n"/>
      <c r="E68" s="2" t="n"/>
      <c r="F68" s="4" t="n"/>
      <c r="G68" s="2" t="n"/>
      <c r="H68" s="4" t="n"/>
      <c r="I68" s="4" t="n"/>
      <c r="J68" s="2" t="n"/>
      <c r="K68" s="5" t="n"/>
      <c r="L68" s="5" t="n"/>
      <c r="M68" s="5" t="n"/>
      <c r="N68" s="5" t="n"/>
      <c r="O68" s="6">
        <f>IF(A68="","",IF(L68=0,0,K68/L68*100))</f>
        <v/>
      </c>
      <c r="P68" s="7" t="n"/>
      <c r="Q68" s="5" t="n"/>
      <c r="R68" s="5" t="n"/>
      <c r="S68" s="6">
        <f>IF(A68="","",IF(P68=0,0,Q68/P68))</f>
        <v/>
      </c>
      <c r="T68" s="5" t="n"/>
      <c r="U68" s="5" t="n"/>
      <c r="V68" s="2" t="n"/>
      <c r="W68" s="2" t="n"/>
      <c r="X68" s="4" t="n"/>
    </row>
    <row r="69">
      <c r="A69" s="2" t="n"/>
      <c r="B69" s="3" t="n"/>
      <c r="C69" s="4" t="n"/>
      <c r="D69" s="4" t="n"/>
      <c r="E69" s="2" t="n"/>
      <c r="F69" s="4" t="n"/>
      <c r="G69" s="2" t="n"/>
      <c r="H69" s="4" t="n"/>
      <c r="I69" s="4" t="n"/>
      <c r="J69" s="2" t="n"/>
      <c r="K69" s="5" t="n"/>
      <c r="L69" s="5" t="n"/>
      <c r="M69" s="5" t="n"/>
      <c r="N69" s="5" t="n"/>
      <c r="O69" s="8">
        <f>IF(A69="","",IF(L69=0,0,K69/L69*100))</f>
        <v/>
      </c>
      <c r="P69" s="7" t="n"/>
      <c r="Q69" s="5" t="n"/>
      <c r="R69" s="5" t="n"/>
      <c r="S69" s="8">
        <f>IF(A69="","",IF(P69=0,0,Q69/P69))</f>
        <v/>
      </c>
      <c r="T69" s="5" t="n"/>
      <c r="U69" s="5" t="n"/>
      <c r="V69" s="2" t="n"/>
      <c r="W69" s="2" t="n"/>
      <c r="X69" s="4" t="n"/>
    </row>
    <row r="70">
      <c r="A70" s="2" t="n"/>
      <c r="B70" s="3" t="n"/>
      <c r="C70" s="4" t="n"/>
      <c r="D70" s="4" t="n"/>
      <c r="E70" s="2" t="n"/>
      <c r="F70" s="4" t="n"/>
      <c r="G70" s="2" t="n"/>
      <c r="H70" s="4" t="n"/>
      <c r="I70" s="4" t="n"/>
      <c r="J70" s="2" t="n"/>
      <c r="K70" s="5" t="n"/>
      <c r="L70" s="5" t="n"/>
      <c r="M70" s="5" t="n"/>
      <c r="N70" s="5" t="n"/>
      <c r="O70" s="6">
        <f>IF(A70="","",IF(L70=0,0,K70/L70*100))</f>
        <v/>
      </c>
      <c r="P70" s="7" t="n"/>
      <c r="Q70" s="5" t="n"/>
      <c r="R70" s="5" t="n"/>
      <c r="S70" s="6">
        <f>IF(A70="","",IF(P70=0,0,Q70/P70))</f>
        <v/>
      </c>
      <c r="T70" s="5" t="n"/>
      <c r="U70" s="5" t="n"/>
      <c r="V70" s="2" t="n"/>
      <c r="W70" s="2" t="n"/>
      <c r="X70" s="4" t="n"/>
    </row>
    <row r="71">
      <c r="A71" s="2" t="n"/>
      <c r="B71" s="3" t="n"/>
      <c r="C71" s="4" t="n"/>
      <c r="D71" s="4" t="n"/>
      <c r="E71" s="2" t="n"/>
      <c r="F71" s="4" t="n"/>
      <c r="G71" s="2" t="n"/>
      <c r="H71" s="4" t="n"/>
      <c r="I71" s="4" t="n"/>
      <c r="J71" s="2" t="n"/>
      <c r="K71" s="5" t="n"/>
      <c r="L71" s="5" t="n"/>
      <c r="M71" s="5" t="n"/>
      <c r="N71" s="5" t="n"/>
      <c r="O71" s="8">
        <f>IF(A71="","",IF(L71=0,0,K71/L71*100))</f>
        <v/>
      </c>
      <c r="P71" s="7" t="n"/>
      <c r="Q71" s="5" t="n"/>
      <c r="R71" s="5" t="n"/>
      <c r="S71" s="8">
        <f>IF(A71="","",IF(P71=0,0,Q71/P71))</f>
        <v/>
      </c>
      <c r="T71" s="5" t="n"/>
      <c r="U71" s="5" t="n"/>
      <c r="V71" s="2" t="n"/>
      <c r="W71" s="2" t="n"/>
      <c r="X71" s="4" t="n"/>
    </row>
    <row r="72">
      <c r="A72" s="2" t="n"/>
      <c r="B72" s="3" t="n"/>
      <c r="C72" s="4" t="n"/>
      <c r="D72" s="4" t="n"/>
      <c r="E72" s="2" t="n"/>
      <c r="F72" s="4" t="n"/>
      <c r="G72" s="2" t="n"/>
      <c r="H72" s="4" t="n"/>
      <c r="I72" s="4" t="n"/>
      <c r="J72" s="2" t="n"/>
      <c r="K72" s="5" t="n"/>
      <c r="L72" s="5" t="n"/>
      <c r="M72" s="5" t="n"/>
      <c r="N72" s="5" t="n"/>
      <c r="O72" s="6">
        <f>IF(A72="","",IF(L72=0,0,K72/L72*100))</f>
        <v/>
      </c>
      <c r="P72" s="7" t="n"/>
      <c r="Q72" s="5" t="n"/>
      <c r="R72" s="5" t="n"/>
      <c r="S72" s="6">
        <f>IF(A72="","",IF(P72=0,0,Q72/P72))</f>
        <v/>
      </c>
      <c r="T72" s="5" t="n"/>
      <c r="U72" s="5" t="n"/>
      <c r="V72" s="2" t="n"/>
      <c r="W72" s="2" t="n"/>
      <c r="X72" s="4" t="n"/>
    </row>
    <row r="73">
      <c r="A73" s="2" t="n"/>
      <c r="B73" s="3" t="n"/>
      <c r="C73" s="4" t="n"/>
      <c r="D73" s="4" t="n"/>
      <c r="E73" s="2" t="n"/>
      <c r="F73" s="4" t="n"/>
      <c r="G73" s="2" t="n"/>
      <c r="H73" s="4" t="n"/>
      <c r="I73" s="4" t="n"/>
      <c r="J73" s="2" t="n"/>
      <c r="K73" s="5" t="n"/>
      <c r="L73" s="5" t="n"/>
      <c r="M73" s="5" t="n"/>
      <c r="N73" s="5" t="n"/>
      <c r="O73" s="8">
        <f>IF(A73="","",IF(L73=0,0,K73/L73*100))</f>
        <v/>
      </c>
      <c r="P73" s="7" t="n"/>
      <c r="Q73" s="5" t="n"/>
      <c r="R73" s="5" t="n"/>
      <c r="S73" s="8">
        <f>IF(A73="","",IF(P73=0,0,Q73/P73))</f>
        <v/>
      </c>
      <c r="T73" s="5" t="n"/>
      <c r="U73" s="5" t="n"/>
      <c r="V73" s="2" t="n"/>
      <c r="W73" s="2" t="n"/>
      <c r="X73" s="4" t="n"/>
    </row>
    <row r="74">
      <c r="A74" s="2" t="n"/>
      <c r="B74" s="3" t="n"/>
      <c r="C74" s="4" t="n"/>
      <c r="D74" s="4" t="n"/>
      <c r="E74" s="2" t="n"/>
      <c r="F74" s="4" t="n"/>
      <c r="G74" s="2" t="n"/>
      <c r="H74" s="4" t="n"/>
      <c r="I74" s="4" t="n"/>
      <c r="J74" s="2" t="n"/>
      <c r="K74" s="5" t="n"/>
      <c r="L74" s="5" t="n"/>
      <c r="M74" s="5" t="n"/>
      <c r="N74" s="5" t="n"/>
      <c r="O74" s="6">
        <f>IF(A74="","",IF(L74=0,0,K74/L74*100))</f>
        <v/>
      </c>
      <c r="P74" s="7" t="n"/>
      <c r="Q74" s="5" t="n"/>
      <c r="R74" s="5" t="n"/>
      <c r="S74" s="6">
        <f>IF(A74="","",IF(P74=0,0,Q74/P74))</f>
        <v/>
      </c>
      <c r="T74" s="5" t="n"/>
      <c r="U74" s="5" t="n"/>
      <c r="V74" s="2" t="n"/>
      <c r="W74" s="2" t="n"/>
      <c r="X74" s="4" t="n"/>
    </row>
    <row r="75">
      <c r="A75" s="2" t="n"/>
      <c r="B75" s="3" t="n"/>
      <c r="C75" s="4" t="n"/>
      <c r="D75" s="4" t="n"/>
      <c r="E75" s="2" t="n"/>
      <c r="F75" s="4" t="n"/>
      <c r="G75" s="2" t="n"/>
      <c r="H75" s="4" t="n"/>
      <c r="I75" s="4" t="n"/>
      <c r="J75" s="2" t="n"/>
      <c r="K75" s="5" t="n"/>
      <c r="L75" s="5" t="n"/>
      <c r="M75" s="5" t="n"/>
      <c r="N75" s="5" t="n"/>
      <c r="O75" s="8">
        <f>IF(A75="","",IF(L75=0,0,K75/L75*100))</f>
        <v/>
      </c>
      <c r="P75" s="7" t="n"/>
      <c r="Q75" s="5" t="n"/>
      <c r="R75" s="5" t="n"/>
      <c r="S75" s="8">
        <f>IF(A75="","",IF(P75=0,0,Q75/P75))</f>
        <v/>
      </c>
      <c r="T75" s="5" t="n"/>
      <c r="U75" s="5" t="n"/>
      <c r="V75" s="2" t="n"/>
      <c r="W75" s="2" t="n"/>
      <c r="X75" s="4" t="n"/>
    </row>
    <row r="76">
      <c r="A76" s="2" t="n"/>
      <c r="B76" s="3" t="n"/>
      <c r="C76" s="4" t="n"/>
      <c r="D76" s="4" t="n"/>
      <c r="E76" s="2" t="n"/>
      <c r="F76" s="4" t="n"/>
      <c r="G76" s="2" t="n"/>
      <c r="H76" s="4" t="n"/>
      <c r="I76" s="4" t="n"/>
      <c r="J76" s="2" t="n"/>
      <c r="K76" s="5" t="n"/>
      <c r="L76" s="5" t="n"/>
      <c r="M76" s="5" t="n"/>
      <c r="N76" s="5" t="n"/>
      <c r="O76" s="6">
        <f>IF(A76="","",IF(L76=0,0,K76/L76*100))</f>
        <v/>
      </c>
      <c r="P76" s="7" t="n"/>
      <c r="Q76" s="5" t="n"/>
      <c r="R76" s="5" t="n"/>
      <c r="S76" s="6">
        <f>IF(A76="","",IF(P76=0,0,Q76/P76))</f>
        <v/>
      </c>
      <c r="T76" s="5" t="n"/>
      <c r="U76" s="5" t="n"/>
      <c r="V76" s="2" t="n"/>
      <c r="W76" s="2" t="n"/>
      <c r="X76" s="4" t="n"/>
    </row>
    <row r="77">
      <c r="A77" s="2" t="n"/>
      <c r="B77" s="3" t="n"/>
      <c r="C77" s="4" t="n"/>
      <c r="D77" s="4" t="n"/>
      <c r="E77" s="2" t="n"/>
      <c r="F77" s="4" t="n"/>
      <c r="G77" s="2" t="n"/>
      <c r="H77" s="4" t="n"/>
      <c r="I77" s="4" t="n"/>
      <c r="J77" s="2" t="n"/>
      <c r="K77" s="5" t="n"/>
      <c r="L77" s="5" t="n"/>
      <c r="M77" s="5" t="n"/>
      <c r="N77" s="5" t="n"/>
      <c r="O77" s="8">
        <f>IF(A77="","",IF(L77=0,0,K77/L77*100))</f>
        <v/>
      </c>
      <c r="P77" s="7" t="n"/>
      <c r="Q77" s="5" t="n"/>
      <c r="R77" s="5" t="n"/>
      <c r="S77" s="8">
        <f>IF(A77="","",IF(P77=0,0,Q77/P77))</f>
        <v/>
      </c>
      <c r="T77" s="5" t="n"/>
      <c r="U77" s="5" t="n"/>
      <c r="V77" s="2" t="n"/>
      <c r="W77" s="2" t="n"/>
      <c r="X77" s="4" t="n"/>
    </row>
    <row r="78">
      <c r="A78" s="2" t="n"/>
      <c r="B78" s="3" t="n"/>
      <c r="C78" s="4" t="n"/>
      <c r="D78" s="4" t="n"/>
      <c r="E78" s="2" t="n"/>
      <c r="F78" s="4" t="n"/>
      <c r="G78" s="2" t="n"/>
      <c r="H78" s="4" t="n"/>
      <c r="I78" s="4" t="n"/>
      <c r="J78" s="2" t="n"/>
      <c r="K78" s="5" t="n"/>
      <c r="L78" s="5" t="n"/>
      <c r="M78" s="5" t="n"/>
      <c r="N78" s="5" t="n"/>
      <c r="O78" s="6">
        <f>IF(A78="","",IF(L78=0,0,K78/L78*100))</f>
        <v/>
      </c>
      <c r="P78" s="7" t="n"/>
      <c r="Q78" s="5" t="n"/>
      <c r="R78" s="5" t="n"/>
      <c r="S78" s="6">
        <f>IF(A78="","",IF(P78=0,0,Q78/P78))</f>
        <v/>
      </c>
      <c r="T78" s="5" t="n"/>
      <c r="U78" s="5" t="n"/>
      <c r="V78" s="2" t="n"/>
      <c r="W78" s="2" t="n"/>
      <c r="X78" s="4" t="n"/>
    </row>
    <row r="79">
      <c r="A79" s="2" t="n"/>
      <c r="B79" s="3" t="n"/>
      <c r="C79" s="4" t="n"/>
      <c r="D79" s="4" t="n"/>
      <c r="E79" s="2" t="n"/>
      <c r="F79" s="4" t="n"/>
      <c r="G79" s="2" t="n"/>
      <c r="H79" s="4" t="n"/>
      <c r="I79" s="4" t="n"/>
      <c r="J79" s="2" t="n"/>
      <c r="K79" s="5" t="n"/>
      <c r="L79" s="5" t="n"/>
      <c r="M79" s="5" t="n"/>
      <c r="N79" s="5" t="n"/>
      <c r="O79" s="8">
        <f>IF(A79="","",IF(L79=0,0,K79/L79*100))</f>
        <v/>
      </c>
      <c r="P79" s="7" t="n"/>
      <c r="Q79" s="5" t="n"/>
      <c r="R79" s="5" t="n"/>
      <c r="S79" s="8">
        <f>IF(A79="","",IF(P79=0,0,Q79/P79))</f>
        <v/>
      </c>
      <c r="T79" s="5" t="n"/>
      <c r="U79" s="5" t="n"/>
      <c r="V79" s="2" t="n"/>
      <c r="W79" s="2" t="n"/>
      <c r="X79" s="4" t="n"/>
    </row>
    <row r="80">
      <c r="A80" s="2" t="n"/>
      <c r="B80" s="3" t="n"/>
      <c r="C80" s="4" t="n"/>
      <c r="D80" s="4" t="n"/>
      <c r="E80" s="2" t="n"/>
      <c r="F80" s="4" t="n"/>
      <c r="G80" s="2" t="n"/>
      <c r="H80" s="4" t="n"/>
      <c r="I80" s="4" t="n"/>
      <c r="J80" s="2" t="n"/>
      <c r="K80" s="5" t="n"/>
      <c r="L80" s="5" t="n"/>
      <c r="M80" s="5" t="n"/>
      <c r="N80" s="5" t="n"/>
      <c r="O80" s="6">
        <f>IF(A80="","",IF(L80=0,0,K80/L80*100))</f>
        <v/>
      </c>
      <c r="P80" s="7" t="n"/>
      <c r="Q80" s="5" t="n"/>
      <c r="R80" s="5" t="n"/>
      <c r="S80" s="6">
        <f>IF(A80="","",IF(P80=0,0,Q80/P80))</f>
        <v/>
      </c>
      <c r="T80" s="5" t="n"/>
      <c r="U80" s="5" t="n"/>
      <c r="V80" s="2" t="n"/>
      <c r="W80" s="2" t="n"/>
      <c r="X80" s="4" t="n"/>
    </row>
    <row r="81">
      <c r="A81" s="2" t="n"/>
      <c r="B81" s="3" t="n"/>
      <c r="C81" s="4" t="n"/>
      <c r="D81" s="4" t="n"/>
      <c r="E81" s="2" t="n"/>
      <c r="F81" s="4" t="n"/>
      <c r="G81" s="2" t="n"/>
      <c r="H81" s="4" t="n"/>
      <c r="I81" s="4" t="n"/>
      <c r="J81" s="2" t="n"/>
      <c r="K81" s="5" t="n"/>
      <c r="L81" s="5" t="n"/>
      <c r="M81" s="5" t="n"/>
      <c r="N81" s="5" t="n"/>
      <c r="O81" s="8">
        <f>IF(A81="","",IF(L81=0,0,K81/L81*100))</f>
        <v/>
      </c>
      <c r="P81" s="7" t="n"/>
      <c r="Q81" s="5" t="n"/>
      <c r="R81" s="5" t="n"/>
      <c r="S81" s="8">
        <f>IF(A81="","",IF(P81=0,0,Q81/P81))</f>
        <v/>
      </c>
      <c r="T81" s="5" t="n"/>
      <c r="U81" s="5" t="n"/>
      <c r="V81" s="2" t="n"/>
      <c r="W81" s="2" t="n"/>
      <c r="X81" s="4" t="n"/>
    </row>
    <row r="82">
      <c r="A82" s="2" t="n"/>
      <c r="B82" s="3" t="n"/>
      <c r="C82" s="4" t="n"/>
      <c r="D82" s="4" t="n"/>
      <c r="E82" s="2" t="n"/>
      <c r="F82" s="4" t="n"/>
      <c r="G82" s="2" t="n"/>
      <c r="H82" s="4" t="n"/>
      <c r="I82" s="4" t="n"/>
      <c r="J82" s="2" t="n"/>
      <c r="K82" s="5" t="n"/>
      <c r="L82" s="5" t="n"/>
      <c r="M82" s="5" t="n"/>
      <c r="N82" s="5" t="n"/>
      <c r="O82" s="6">
        <f>IF(A82="","",IF(L82=0,0,K82/L82*100))</f>
        <v/>
      </c>
      <c r="P82" s="7" t="n"/>
      <c r="Q82" s="5" t="n"/>
      <c r="R82" s="5" t="n"/>
      <c r="S82" s="6">
        <f>IF(A82="","",IF(P82=0,0,Q82/P82))</f>
        <v/>
      </c>
      <c r="T82" s="5" t="n"/>
      <c r="U82" s="5" t="n"/>
      <c r="V82" s="2" t="n"/>
      <c r="W82" s="2" t="n"/>
      <c r="X82" s="4" t="n"/>
    </row>
    <row r="83">
      <c r="A83" s="2" t="n"/>
      <c r="B83" s="3" t="n"/>
      <c r="C83" s="4" t="n"/>
      <c r="D83" s="4" t="n"/>
      <c r="E83" s="2" t="n"/>
      <c r="F83" s="4" t="n"/>
      <c r="G83" s="2" t="n"/>
      <c r="H83" s="4" t="n"/>
      <c r="I83" s="4" t="n"/>
      <c r="J83" s="2" t="n"/>
      <c r="K83" s="5" t="n"/>
      <c r="L83" s="5" t="n"/>
      <c r="M83" s="5" t="n"/>
      <c r="N83" s="5" t="n"/>
      <c r="O83" s="8">
        <f>IF(A83="","",IF(L83=0,0,K83/L83*100))</f>
        <v/>
      </c>
      <c r="P83" s="7" t="n"/>
      <c r="Q83" s="5" t="n"/>
      <c r="R83" s="5" t="n"/>
      <c r="S83" s="8">
        <f>IF(A83="","",IF(P83=0,0,Q83/P83))</f>
        <v/>
      </c>
      <c r="T83" s="5" t="n"/>
      <c r="U83" s="5" t="n"/>
      <c r="V83" s="2" t="n"/>
      <c r="W83" s="2" t="n"/>
      <c r="X83" s="4" t="n"/>
    </row>
    <row r="84">
      <c r="A84" s="2" t="n"/>
      <c r="B84" s="3" t="n"/>
      <c r="C84" s="4" t="n"/>
      <c r="D84" s="4" t="n"/>
      <c r="E84" s="2" t="n"/>
      <c r="F84" s="4" t="n"/>
      <c r="G84" s="2" t="n"/>
      <c r="H84" s="4" t="n"/>
      <c r="I84" s="4" t="n"/>
      <c r="J84" s="2" t="n"/>
      <c r="K84" s="5" t="n"/>
      <c r="L84" s="5" t="n"/>
      <c r="M84" s="5" t="n"/>
      <c r="N84" s="5" t="n"/>
      <c r="O84" s="6">
        <f>IF(A84="","",IF(L84=0,0,K84/L84*100))</f>
        <v/>
      </c>
      <c r="P84" s="7" t="n"/>
      <c r="Q84" s="5" t="n"/>
      <c r="R84" s="5" t="n"/>
      <c r="S84" s="6">
        <f>IF(A84="","",IF(P84=0,0,Q84/P84))</f>
        <v/>
      </c>
      <c r="T84" s="5" t="n"/>
      <c r="U84" s="5" t="n"/>
      <c r="V84" s="2" t="n"/>
      <c r="W84" s="2" t="n"/>
      <c r="X84" s="4" t="n"/>
    </row>
    <row r="85">
      <c r="A85" s="2" t="n"/>
      <c r="B85" s="3" t="n"/>
      <c r="C85" s="4" t="n"/>
      <c r="D85" s="4" t="n"/>
      <c r="E85" s="2" t="n"/>
      <c r="F85" s="4" t="n"/>
      <c r="G85" s="2" t="n"/>
      <c r="H85" s="4" t="n"/>
      <c r="I85" s="4" t="n"/>
      <c r="J85" s="2" t="n"/>
      <c r="K85" s="5" t="n"/>
      <c r="L85" s="5" t="n"/>
      <c r="M85" s="5" t="n"/>
      <c r="N85" s="5" t="n"/>
      <c r="O85" s="8">
        <f>IF(A85="","",IF(L85=0,0,K85/L85*100))</f>
        <v/>
      </c>
      <c r="P85" s="7" t="n"/>
      <c r="Q85" s="5" t="n"/>
      <c r="R85" s="5" t="n"/>
      <c r="S85" s="8">
        <f>IF(A85="","",IF(P85=0,0,Q85/P85))</f>
        <v/>
      </c>
      <c r="T85" s="5" t="n"/>
      <c r="U85" s="5" t="n"/>
      <c r="V85" s="2" t="n"/>
      <c r="W85" s="2" t="n"/>
      <c r="X85" s="4" t="n"/>
    </row>
    <row r="86">
      <c r="A86" s="2" t="n"/>
      <c r="B86" s="3" t="n"/>
      <c r="C86" s="4" t="n"/>
      <c r="D86" s="4" t="n"/>
      <c r="E86" s="2" t="n"/>
      <c r="F86" s="4" t="n"/>
      <c r="G86" s="2" t="n"/>
      <c r="H86" s="4" t="n"/>
      <c r="I86" s="4" t="n"/>
      <c r="J86" s="2" t="n"/>
      <c r="K86" s="5" t="n"/>
      <c r="L86" s="5" t="n"/>
      <c r="M86" s="5" t="n"/>
      <c r="N86" s="5" t="n"/>
      <c r="O86" s="6">
        <f>IF(A86="","",IF(L86=0,0,K86/L86*100))</f>
        <v/>
      </c>
      <c r="P86" s="7" t="n"/>
      <c r="Q86" s="5" t="n"/>
      <c r="R86" s="5" t="n"/>
      <c r="S86" s="6">
        <f>IF(A86="","",IF(P86=0,0,Q86/P86))</f>
        <v/>
      </c>
      <c r="T86" s="5" t="n"/>
      <c r="U86" s="5" t="n"/>
      <c r="V86" s="2" t="n"/>
      <c r="W86" s="2" t="n"/>
      <c r="X86" s="4" t="n"/>
    </row>
    <row r="87">
      <c r="A87" s="2" t="n"/>
      <c r="B87" s="3" t="n"/>
      <c r="C87" s="4" t="n"/>
      <c r="D87" s="4" t="n"/>
      <c r="E87" s="2" t="n"/>
      <c r="F87" s="4" t="n"/>
      <c r="G87" s="2" t="n"/>
      <c r="H87" s="4" t="n"/>
      <c r="I87" s="4" t="n"/>
      <c r="J87" s="2" t="n"/>
      <c r="K87" s="5" t="n"/>
      <c r="L87" s="5" t="n"/>
      <c r="M87" s="5" t="n"/>
      <c r="N87" s="5" t="n"/>
      <c r="O87" s="8">
        <f>IF(A87="","",IF(L87=0,0,K87/L87*100))</f>
        <v/>
      </c>
      <c r="P87" s="7" t="n"/>
      <c r="Q87" s="5" t="n"/>
      <c r="R87" s="5" t="n"/>
      <c r="S87" s="8">
        <f>IF(A87="","",IF(P87=0,0,Q87/P87))</f>
        <v/>
      </c>
      <c r="T87" s="5" t="n"/>
      <c r="U87" s="5" t="n"/>
      <c r="V87" s="2" t="n"/>
      <c r="W87" s="2" t="n"/>
      <c r="X87" s="4" t="n"/>
    </row>
    <row r="88">
      <c r="A88" s="2" t="n"/>
      <c r="B88" s="3" t="n"/>
      <c r="C88" s="4" t="n"/>
      <c r="D88" s="4" t="n"/>
      <c r="E88" s="2" t="n"/>
      <c r="F88" s="4" t="n"/>
      <c r="G88" s="2" t="n"/>
      <c r="H88" s="4" t="n"/>
      <c r="I88" s="4" t="n"/>
      <c r="J88" s="2" t="n"/>
      <c r="K88" s="5" t="n"/>
      <c r="L88" s="5" t="n"/>
      <c r="M88" s="5" t="n"/>
      <c r="N88" s="5" t="n"/>
      <c r="O88" s="6">
        <f>IF(A88="","",IF(L88=0,0,K88/L88*100))</f>
        <v/>
      </c>
      <c r="P88" s="7" t="n"/>
      <c r="Q88" s="5" t="n"/>
      <c r="R88" s="5" t="n"/>
      <c r="S88" s="6">
        <f>IF(A88="","",IF(P88=0,0,Q88/P88))</f>
        <v/>
      </c>
      <c r="T88" s="5" t="n"/>
      <c r="U88" s="5" t="n"/>
      <c r="V88" s="2" t="n"/>
      <c r="W88" s="2" t="n"/>
      <c r="X88" s="4" t="n"/>
    </row>
    <row r="89">
      <c r="A89" s="2" t="n"/>
      <c r="B89" s="3" t="n"/>
      <c r="C89" s="4" t="n"/>
      <c r="D89" s="4" t="n"/>
      <c r="E89" s="2" t="n"/>
      <c r="F89" s="4" t="n"/>
      <c r="G89" s="2" t="n"/>
      <c r="H89" s="4" t="n"/>
      <c r="I89" s="4" t="n"/>
      <c r="J89" s="2" t="n"/>
      <c r="K89" s="5" t="n"/>
      <c r="L89" s="5" t="n"/>
      <c r="M89" s="5" t="n"/>
      <c r="N89" s="5" t="n"/>
      <c r="O89" s="8">
        <f>IF(A89="","",IF(L89=0,0,K89/L89*100))</f>
        <v/>
      </c>
      <c r="P89" s="7" t="n"/>
      <c r="Q89" s="5" t="n"/>
      <c r="R89" s="5" t="n"/>
      <c r="S89" s="8">
        <f>IF(A89="","",IF(P89=0,0,Q89/P89))</f>
        <v/>
      </c>
      <c r="T89" s="5" t="n"/>
      <c r="U89" s="5" t="n"/>
      <c r="V89" s="2" t="n"/>
      <c r="W89" s="2" t="n"/>
      <c r="X89" s="4" t="n"/>
    </row>
    <row r="90">
      <c r="A90" s="2" t="n"/>
      <c r="B90" s="3" t="n"/>
      <c r="C90" s="4" t="n"/>
      <c r="D90" s="4" t="n"/>
      <c r="E90" s="2" t="n"/>
      <c r="F90" s="4" t="n"/>
      <c r="G90" s="2" t="n"/>
      <c r="H90" s="4" t="n"/>
      <c r="I90" s="4" t="n"/>
      <c r="J90" s="2" t="n"/>
      <c r="K90" s="5" t="n"/>
      <c r="L90" s="5" t="n"/>
      <c r="M90" s="5" t="n"/>
      <c r="N90" s="5" t="n"/>
      <c r="O90" s="6">
        <f>IF(A90="","",IF(L90=0,0,K90/L90*100))</f>
        <v/>
      </c>
      <c r="P90" s="7" t="n"/>
      <c r="Q90" s="5" t="n"/>
      <c r="R90" s="5" t="n"/>
      <c r="S90" s="6">
        <f>IF(A90="","",IF(P90=0,0,Q90/P90))</f>
        <v/>
      </c>
      <c r="T90" s="5" t="n"/>
      <c r="U90" s="5" t="n"/>
      <c r="V90" s="2" t="n"/>
      <c r="W90" s="2" t="n"/>
      <c r="X90" s="4" t="n"/>
    </row>
    <row r="91">
      <c r="A91" s="2" t="n"/>
      <c r="B91" s="3" t="n"/>
      <c r="C91" s="4" t="n"/>
      <c r="D91" s="4" t="n"/>
      <c r="E91" s="2" t="n"/>
      <c r="F91" s="4" t="n"/>
      <c r="G91" s="2" t="n"/>
      <c r="H91" s="4" t="n"/>
      <c r="I91" s="4" t="n"/>
      <c r="J91" s="2" t="n"/>
      <c r="K91" s="5" t="n"/>
      <c r="L91" s="5" t="n"/>
      <c r="M91" s="5" t="n"/>
      <c r="N91" s="5" t="n"/>
      <c r="O91" s="8">
        <f>IF(A91="","",IF(L91=0,0,K91/L91*100))</f>
        <v/>
      </c>
      <c r="P91" s="7" t="n"/>
      <c r="Q91" s="5" t="n"/>
      <c r="R91" s="5" t="n"/>
      <c r="S91" s="8">
        <f>IF(A91="","",IF(P91=0,0,Q91/P91))</f>
        <v/>
      </c>
      <c r="T91" s="5" t="n"/>
      <c r="U91" s="5" t="n"/>
      <c r="V91" s="2" t="n"/>
      <c r="W91" s="2" t="n"/>
      <c r="X91" s="4" t="n"/>
    </row>
    <row r="92">
      <c r="A92" s="2" t="n"/>
      <c r="B92" s="3" t="n"/>
      <c r="C92" s="4" t="n"/>
      <c r="D92" s="4" t="n"/>
      <c r="E92" s="2" t="n"/>
      <c r="F92" s="4" t="n"/>
      <c r="G92" s="2" t="n"/>
      <c r="H92" s="4" t="n"/>
      <c r="I92" s="4" t="n"/>
      <c r="J92" s="2" t="n"/>
      <c r="K92" s="5" t="n"/>
      <c r="L92" s="5" t="n"/>
      <c r="M92" s="5" t="n"/>
      <c r="N92" s="5" t="n"/>
      <c r="O92" s="6">
        <f>IF(A92="","",IF(L92=0,0,K92/L92*100))</f>
        <v/>
      </c>
      <c r="P92" s="7" t="n"/>
      <c r="Q92" s="5" t="n"/>
      <c r="R92" s="5" t="n"/>
      <c r="S92" s="6">
        <f>IF(A92="","",IF(P92=0,0,Q92/P92))</f>
        <v/>
      </c>
      <c r="T92" s="5" t="n"/>
      <c r="U92" s="5" t="n"/>
      <c r="V92" s="2" t="n"/>
      <c r="W92" s="2" t="n"/>
      <c r="X92" s="4" t="n"/>
    </row>
    <row r="93">
      <c r="A93" s="2" t="n"/>
      <c r="B93" s="3" t="n"/>
      <c r="C93" s="4" t="n"/>
      <c r="D93" s="4" t="n"/>
      <c r="E93" s="2" t="n"/>
      <c r="F93" s="4" t="n"/>
      <c r="G93" s="2" t="n"/>
      <c r="H93" s="4" t="n"/>
      <c r="I93" s="4" t="n"/>
      <c r="J93" s="2" t="n"/>
      <c r="K93" s="5" t="n"/>
      <c r="L93" s="5" t="n"/>
      <c r="M93" s="5" t="n"/>
      <c r="N93" s="5" t="n"/>
      <c r="O93" s="8">
        <f>IF(A93="","",IF(L93=0,0,K93/L93*100))</f>
        <v/>
      </c>
      <c r="P93" s="7" t="n"/>
      <c r="Q93" s="5" t="n"/>
      <c r="R93" s="5" t="n"/>
      <c r="S93" s="8">
        <f>IF(A93="","",IF(P93=0,0,Q93/P93))</f>
        <v/>
      </c>
      <c r="T93" s="5" t="n"/>
      <c r="U93" s="5" t="n"/>
      <c r="V93" s="2" t="n"/>
      <c r="W93" s="2" t="n"/>
      <c r="X93" s="4" t="n"/>
    </row>
    <row r="94">
      <c r="A94" s="2" t="n"/>
      <c r="B94" s="3" t="n"/>
      <c r="C94" s="4" t="n"/>
      <c r="D94" s="4" t="n"/>
      <c r="E94" s="2" t="n"/>
      <c r="F94" s="4" t="n"/>
      <c r="G94" s="2" t="n"/>
      <c r="H94" s="4" t="n"/>
      <c r="I94" s="4" t="n"/>
      <c r="J94" s="2" t="n"/>
      <c r="K94" s="5" t="n"/>
      <c r="L94" s="5" t="n"/>
      <c r="M94" s="5" t="n"/>
      <c r="N94" s="5" t="n"/>
      <c r="O94" s="6">
        <f>IF(A94="","",IF(L94=0,0,K94/L94*100))</f>
        <v/>
      </c>
      <c r="P94" s="7" t="n"/>
      <c r="Q94" s="5" t="n"/>
      <c r="R94" s="5" t="n"/>
      <c r="S94" s="6">
        <f>IF(A94="","",IF(P94=0,0,Q94/P94))</f>
        <v/>
      </c>
      <c r="T94" s="5" t="n"/>
      <c r="U94" s="5" t="n"/>
      <c r="V94" s="2" t="n"/>
      <c r="W94" s="2" t="n"/>
      <c r="X94" s="4" t="n"/>
    </row>
    <row r="95">
      <c r="A95" s="2" t="n"/>
      <c r="B95" s="3" t="n"/>
      <c r="C95" s="4" t="n"/>
      <c r="D95" s="4" t="n"/>
      <c r="E95" s="2" t="n"/>
      <c r="F95" s="4" t="n"/>
      <c r="G95" s="2" t="n"/>
      <c r="H95" s="4" t="n"/>
      <c r="I95" s="4" t="n"/>
      <c r="J95" s="2" t="n"/>
      <c r="K95" s="5" t="n"/>
      <c r="L95" s="5" t="n"/>
      <c r="M95" s="5" t="n"/>
      <c r="N95" s="5" t="n"/>
      <c r="O95" s="8">
        <f>IF(A95="","",IF(L95=0,0,K95/L95*100))</f>
        <v/>
      </c>
      <c r="P95" s="7" t="n"/>
      <c r="Q95" s="5" t="n"/>
      <c r="R95" s="5" t="n"/>
      <c r="S95" s="8">
        <f>IF(A95="","",IF(P95=0,0,Q95/P95))</f>
        <v/>
      </c>
      <c r="T95" s="5" t="n"/>
      <c r="U95" s="5" t="n"/>
      <c r="V95" s="2" t="n"/>
      <c r="W95" s="2" t="n"/>
      <c r="X95" s="4" t="n"/>
    </row>
    <row r="96">
      <c r="A96" s="2" t="n"/>
      <c r="B96" s="3" t="n"/>
      <c r="C96" s="4" t="n"/>
      <c r="D96" s="4" t="n"/>
      <c r="E96" s="2" t="n"/>
      <c r="F96" s="4" t="n"/>
      <c r="G96" s="2" t="n"/>
      <c r="H96" s="4" t="n"/>
      <c r="I96" s="4" t="n"/>
      <c r="J96" s="2" t="n"/>
      <c r="K96" s="5" t="n"/>
      <c r="L96" s="5" t="n"/>
      <c r="M96" s="5" t="n"/>
      <c r="N96" s="5" t="n"/>
      <c r="O96" s="6">
        <f>IF(A96="","",IF(L96=0,0,K96/L96*100))</f>
        <v/>
      </c>
      <c r="P96" s="7" t="n"/>
      <c r="Q96" s="5" t="n"/>
      <c r="R96" s="5" t="n"/>
      <c r="S96" s="6">
        <f>IF(A96="","",IF(P96=0,0,Q96/P96))</f>
        <v/>
      </c>
      <c r="T96" s="5" t="n"/>
      <c r="U96" s="5" t="n"/>
      <c r="V96" s="2" t="n"/>
      <c r="W96" s="2" t="n"/>
      <c r="X96" s="4" t="n"/>
    </row>
    <row r="97">
      <c r="A97" s="2" t="n"/>
      <c r="B97" s="3" t="n"/>
      <c r="C97" s="4" t="n"/>
      <c r="D97" s="4" t="n"/>
      <c r="E97" s="2" t="n"/>
      <c r="F97" s="4" t="n"/>
      <c r="G97" s="2" t="n"/>
      <c r="H97" s="4" t="n"/>
      <c r="I97" s="4" t="n"/>
      <c r="J97" s="2" t="n"/>
      <c r="K97" s="5" t="n"/>
      <c r="L97" s="5" t="n"/>
      <c r="M97" s="5" t="n"/>
      <c r="N97" s="5" t="n"/>
      <c r="O97" s="8">
        <f>IF(A97="","",IF(L97=0,0,K97/L97*100))</f>
        <v/>
      </c>
      <c r="P97" s="7" t="n"/>
      <c r="Q97" s="5" t="n"/>
      <c r="R97" s="5" t="n"/>
      <c r="S97" s="8">
        <f>IF(A97="","",IF(P97=0,0,Q97/P97))</f>
        <v/>
      </c>
      <c r="T97" s="5" t="n"/>
      <c r="U97" s="5" t="n"/>
      <c r="V97" s="2" t="n"/>
      <c r="W97" s="2" t="n"/>
      <c r="X97" s="4" t="n"/>
    </row>
    <row r="98">
      <c r="A98" s="2" t="n"/>
      <c r="B98" s="3" t="n"/>
      <c r="C98" s="4" t="n"/>
      <c r="D98" s="4" t="n"/>
      <c r="E98" s="2" t="n"/>
      <c r="F98" s="4" t="n"/>
      <c r="G98" s="2" t="n"/>
      <c r="H98" s="4" t="n"/>
      <c r="I98" s="4" t="n"/>
      <c r="J98" s="2" t="n"/>
      <c r="K98" s="5" t="n"/>
      <c r="L98" s="5" t="n"/>
      <c r="M98" s="5" t="n"/>
      <c r="N98" s="5" t="n"/>
      <c r="O98" s="6">
        <f>IF(A98="","",IF(L98=0,0,K98/L98*100))</f>
        <v/>
      </c>
      <c r="P98" s="7" t="n"/>
      <c r="Q98" s="5" t="n"/>
      <c r="R98" s="5" t="n"/>
      <c r="S98" s="6">
        <f>IF(A98="","",IF(P98=0,0,Q98/P98))</f>
        <v/>
      </c>
      <c r="T98" s="5" t="n"/>
      <c r="U98" s="5" t="n"/>
      <c r="V98" s="2" t="n"/>
      <c r="W98" s="2" t="n"/>
      <c r="X98" s="4" t="n"/>
    </row>
    <row r="99">
      <c r="A99" s="2" t="n"/>
      <c r="B99" s="3" t="n"/>
      <c r="C99" s="4" t="n"/>
      <c r="D99" s="4" t="n"/>
      <c r="E99" s="2" t="n"/>
      <c r="F99" s="4" t="n"/>
      <c r="G99" s="2" t="n"/>
      <c r="H99" s="4" t="n"/>
      <c r="I99" s="4" t="n"/>
      <c r="J99" s="2" t="n"/>
      <c r="K99" s="5" t="n"/>
      <c r="L99" s="5" t="n"/>
      <c r="M99" s="5" t="n"/>
      <c r="N99" s="5" t="n"/>
      <c r="O99" s="8">
        <f>IF(A99="","",IF(L99=0,0,K99/L99*100))</f>
        <v/>
      </c>
      <c r="P99" s="7" t="n"/>
      <c r="Q99" s="5" t="n"/>
      <c r="R99" s="5" t="n"/>
      <c r="S99" s="8">
        <f>IF(A99="","",IF(P99=0,0,Q99/P99))</f>
        <v/>
      </c>
      <c r="T99" s="5" t="n"/>
      <c r="U99" s="5" t="n"/>
      <c r="V99" s="2" t="n"/>
      <c r="W99" s="2" t="n"/>
      <c r="X99" s="4" t="n"/>
    </row>
    <row r="100">
      <c r="A100" s="2" t="n"/>
      <c r="B100" s="3" t="n"/>
      <c r="C100" s="4" t="n"/>
      <c r="D100" s="4" t="n"/>
      <c r="E100" s="2" t="n"/>
      <c r="F100" s="4" t="n"/>
      <c r="G100" s="2" t="n"/>
      <c r="H100" s="4" t="n"/>
      <c r="I100" s="4" t="n"/>
      <c r="J100" s="2" t="n"/>
      <c r="K100" s="5" t="n"/>
      <c r="L100" s="5" t="n"/>
      <c r="M100" s="5" t="n"/>
      <c r="N100" s="5" t="n"/>
      <c r="O100" s="6">
        <f>IF(A100="","",IF(L100=0,0,K100/L100*100))</f>
        <v/>
      </c>
      <c r="P100" s="7" t="n"/>
      <c r="Q100" s="5" t="n"/>
      <c r="R100" s="5" t="n"/>
      <c r="S100" s="6">
        <f>IF(A100="","",IF(P100=0,0,Q100/P100))</f>
        <v/>
      </c>
      <c r="T100" s="5" t="n"/>
      <c r="U100" s="5" t="n"/>
      <c r="V100" s="2" t="n"/>
      <c r="W100" s="2" t="n"/>
      <c r="X100" s="4" t="n"/>
    </row>
    <row r="101">
      <c r="A101" s="2" t="n"/>
      <c r="B101" s="3" t="n"/>
      <c r="C101" s="4" t="n"/>
      <c r="D101" s="4" t="n"/>
      <c r="E101" s="2" t="n"/>
      <c r="F101" s="4" t="n"/>
      <c r="G101" s="2" t="n"/>
      <c r="H101" s="4" t="n"/>
      <c r="I101" s="4" t="n"/>
      <c r="J101" s="2" t="n"/>
      <c r="K101" s="5" t="n"/>
      <c r="L101" s="5" t="n"/>
      <c r="M101" s="5" t="n"/>
      <c r="N101" s="5" t="n"/>
      <c r="O101" s="8">
        <f>IF(A101="","",IF(L101=0,0,K101/L101*100))</f>
        <v/>
      </c>
      <c r="P101" s="7" t="n"/>
      <c r="Q101" s="5" t="n"/>
      <c r="R101" s="5" t="n"/>
      <c r="S101" s="8">
        <f>IF(A101="","",IF(P101=0,0,Q101/P101))</f>
        <v/>
      </c>
      <c r="T101" s="5" t="n"/>
      <c r="U101" s="5" t="n"/>
      <c r="V101" s="2" t="n"/>
      <c r="W101" s="2" t="n"/>
      <c r="X101" s="4" t="n"/>
    </row>
    <row r="102"/>
    <row r="103">
      <c r="A103" s="9" t="inlineStr">
        <is>
          <t>Season Totals</t>
        </is>
      </c>
      <c r="B103" s="9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</row>
    <row r="104">
      <c r="A104" s="10" t="inlineStr">
        <is>
          <t>Total Runs</t>
        </is>
      </c>
      <c r="B104" s="11">
        <f>SUM(K2:K101)</f>
        <v/>
      </c>
      <c r="C104" s="12" t="n"/>
      <c r="D104" s="10" t="inlineStr">
        <is>
          <t>Total Wickets</t>
        </is>
      </c>
      <c r="E104" s="11">
        <f>SUM(R2:R101)</f>
        <v/>
      </c>
      <c r="F104" s="12" t="n"/>
      <c r="G104" s="10" t="inlineStr">
        <is>
          <t>Average Runs</t>
        </is>
      </c>
      <c r="H104" s="11">
        <f>IFERROR(AVERAGE(K2:K101),0)</f>
        <v/>
      </c>
      <c r="I104" s="12" t="n"/>
      <c r="J104" s="10" t="inlineStr">
        <is>
          <t>Total Catches</t>
        </is>
      </c>
      <c r="K104" s="11">
        <f>SUM(T2:T101)</f>
        <v/>
      </c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  <c r="V104" s="12" t="n"/>
      <c r="W104" s="12" t="n"/>
      <c r="X104" s="12" t="n"/>
    </row>
  </sheetData>
  <autoFilter ref="A1:X101"/>
  <conditionalFormatting sqref="R2:R101">
    <cfRule type="cellIs" priority="1" operator="greaterThan" dxfId="0">
      <formula>0</formula>
    </cfRule>
  </conditionalFormatting>
  <conditionalFormatting sqref="T2:T101">
    <cfRule type="cellIs" priority="2" operator="greaterThan" dxfId="0">
      <formula>0</formula>
    </cfRule>
  </conditionalFormatting>
  <conditionalFormatting sqref="V2:V101">
    <cfRule type="cellIs" priority="3" operator="equal" dxfId="0">
      <formula>"Yes"</formula>
    </cfRule>
  </conditionalFormatting>
  <conditionalFormatting sqref="W2:W101">
    <cfRule type="cellIs" priority="4" operator="equal" dxfId="0">
      <formula>"Won"</formula>
    </cfRule>
    <cfRule type="cellIs" priority="5" operator="equal" dxfId="1">
      <formula>"Lost"</formula>
    </cfRule>
  </conditionalFormatting>
  <conditionalFormatting sqref="S2:S101">
    <cfRule type="cellIs" priority="6" operator="greaterThan" dxfId="1">
      <formula>8.50</formula>
    </cfRule>
  </conditionalFormatting>
  <dataValidations count="4">
    <dataValidation sqref="I2:I101" showErrorMessage="1" showInputMessage="1" allowBlank="1" type="list">
      <formula1>"Batter,Bowler,All-rounder,Wicketkeeper"</formula1>
    </dataValidation>
    <dataValidation sqref="G2:G101" showErrorMessage="1" showInputMessage="1" allowBlank="1" type="list">
      <formula1>"1,2"</formula1>
    </dataValidation>
    <dataValidation sqref="V2:V101" showErrorMessage="1" showInputMessage="1" allowBlank="1" type="list">
      <formula1>"Yes,No"</formula1>
    </dataValidation>
    <dataValidation sqref="W2:W101" showErrorMessage="1" showInputMessage="1" allowBlank="1" type="list">
      <formula1>"Won,Lost,Drawn"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1" customWidth="1" min="3" max="3"/>
    <col width="12" customWidth="1" min="4" max="4"/>
    <col width="15" customWidth="1" min="5" max="5"/>
    <col width="11" customWidth="1" min="6" max="6"/>
    <col width="11" customWidth="1" min="7" max="7"/>
    <col width="18" customWidth="1" min="8" max="8"/>
    <col width="24" customWidth="1" min="9" max="9"/>
    <col width="4" customWidth="1" min="10" max="10"/>
    <col width="16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32" customHeight="1">
      <c r="A1" s="13" t="inlineStr">
        <is>
          <t>Cricket Club Season Dashboard</t>
        </is>
      </c>
    </row>
    <row r="2"/>
    <row r="3">
      <c r="A3" s="9" t="inlineStr">
        <is>
          <t>Season Overview</t>
        </is>
      </c>
      <c r="B3" s="9" t="inlineStr">
        <is>
          <t>Value</t>
        </is>
      </c>
      <c r="K3" s="9" t="inlineStr">
        <is>
          <t>Match Result</t>
        </is>
      </c>
      <c r="L3" s="9" t="inlineStr">
        <is>
          <t>Appearances</t>
        </is>
      </c>
    </row>
    <row r="4">
      <c r="A4" s="14" t="inlineStr">
        <is>
          <t>Matches Played</t>
        </is>
      </c>
      <c r="B4" s="15">
        <f>COUNTIF('Match Scorebook'!$A$2:$A$101,"&lt;&gt;")</f>
        <v/>
      </c>
      <c r="K4" s="16" t="inlineStr">
        <is>
          <t>Won</t>
        </is>
      </c>
      <c r="L4" s="16">
        <f>COUNTIF('Match Scorebook'!$W$2:$W$101,K4)</f>
        <v/>
      </c>
    </row>
    <row r="5">
      <c r="A5" s="10" t="inlineStr">
        <is>
          <t>Total Runs</t>
        </is>
      </c>
      <c r="B5" s="17">
        <f>SUM('Match Scorebook'!$K$2:$K$101)</f>
        <v/>
      </c>
      <c r="K5" s="18" t="inlineStr">
        <is>
          <t>Lost</t>
        </is>
      </c>
      <c r="L5" s="18">
        <f>COUNTIF('Match Scorebook'!$W$2:$W$101,K5)</f>
        <v/>
      </c>
    </row>
    <row r="6">
      <c r="A6" s="14" t="inlineStr">
        <is>
          <t>Total Wickets</t>
        </is>
      </c>
      <c r="B6" s="15">
        <f>SUM('Match Scorebook'!$R$2:$R$101)</f>
        <v/>
      </c>
      <c r="K6" s="16" t="inlineStr">
        <is>
          <t>Drawn</t>
        </is>
      </c>
      <c r="L6" s="16">
        <f>COUNTIF('Match Scorebook'!$W$2:$W$101,K6)</f>
        <v/>
      </c>
    </row>
    <row r="7">
      <c r="A7" s="10" t="inlineStr">
        <is>
          <t>Batting Average</t>
        </is>
      </c>
      <c r="B7" s="8">
        <f>IFERROR(AVERAGE('Match Scorebook'!$K$2:$K$101),0)</f>
        <v/>
      </c>
    </row>
    <row r="8">
      <c r="A8" s="14" t="inlineStr">
        <is>
          <t>Win Percentage</t>
        </is>
      </c>
      <c r="B8" s="19">
        <f>IFERROR(COUNTIF('Match Scorebook'!$W$2:$W$101,"Won")/COUNTIF('Match Scorebook'!$W$2:$W$101,"&lt;&gt;"),0)</f>
        <v/>
      </c>
    </row>
    <row r="9">
      <c r="A9" s="10" t="inlineStr">
        <is>
          <t>Total Catches</t>
        </is>
      </c>
      <c r="B9" s="17">
        <f>SUM('Match Scorebook'!$T$2:$T$101)</f>
        <v/>
      </c>
    </row>
    <row r="10"/>
    <row r="11"/>
    <row r="12"/>
    <row r="13"/>
    <row r="14">
      <c r="A14" s="1" t="inlineStr">
        <is>
          <t>Player Name</t>
        </is>
      </c>
      <c r="B14" s="1" t="inlineStr">
        <is>
          <t>Role</t>
        </is>
      </c>
      <c r="C14" s="1" t="inlineStr">
        <is>
          <t>Matches</t>
        </is>
      </c>
      <c r="D14" s="1" t="inlineStr">
        <is>
          <t>Runs</t>
        </is>
      </c>
      <c r="E14" s="1" t="inlineStr">
        <is>
          <t>Average Runs</t>
        </is>
      </c>
      <c r="F14" s="1" t="inlineStr">
        <is>
          <t>Wickets</t>
        </is>
      </c>
      <c r="G14" s="1" t="inlineStr">
        <is>
          <t>Catches</t>
        </is>
      </c>
      <c r="H14" s="1" t="inlineStr">
        <is>
          <t>Best Performance</t>
        </is>
      </c>
      <c r="I14" s="1" t="inlineStr">
        <is>
          <t>Selection Status</t>
        </is>
      </c>
    </row>
    <row r="15">
      <c r="A15" s="20" t="inlineStr">
        <is>
          <t>Aroha Williams</t>
        </is>
      </c>
      <c r="B15" s="21">
        <f>IF(A15="","",IFERROR(VLOOKUP(A15,'Match Scorebook'!$H$2:$I$101,2,FALSE),""))</f>
        <v/>
      </c>
      <c r="C15" s="15">
        <f>IF(A15="","",COUNTIF('Match Scorebook'!$H$2:$H$101,A15))</f>
        <v/>
      </c>
      <c r="D15" s="15">
        <f>IF(A15="","",SUMIF('Match Scorebook'!$H$2:$H$101,A15,'Match Scorebook'!$K$2:$K$101))</f>
        <v/>
      </c>
      <c r="E15" s="6">
        <f>IF(A15="","",IFERROR(AVERAGEIF('Match Scorebook'!$H$2:$H$101,A15,'Match Scorebook'!$K$2:$K$101),0))</f>
        <v/>
      </c>
      <c r="F15" s="15">
        <f>IF(A15="","",SUMIF('Match Scorebook'!$H$2:$H$101,A15,'Match Scorebook'!$R$2:$R$101))</f>
        <v/>
      </c>
      <c r="G15" s="15">
        <f>IF(A15="","",SUMIF('Match Scorebook'!$H$2:$H$101,A15,'Match Scorebook'!$T$2:$T$101))</f>
        <v/>
      </c>
      <c r="H15" s="15">
        <f>IF(A15="","",IFERROR(MAXIFS('Match Scorebook'!$K$2:$K$101,'Match Scorebook'!$H$2:$H$101,A15),0))</f>
        <v/>
      </c>
      <c r="I15" s="21">
        <f>IF(A15="","",IF(D15&gt;=50,"Consider for First XI","Development Squad"))</f>
        <v/>
      </c>
    </row>
    <row r="16">
      <c r="A16" s="20" t="inlineStr">
        <is>
          <t>Liam Patel</t>
        </is>
      </c>
      <c r="B16" s="12">
        <f>IF(A16="","",IFERROR(VLOOKUP(A16,'Match Scorebook'!$H$2:$I$101,2,FALSE),""))</f>
        <v/>
      </c>
      <c r="C16" s="17">
        <f>IF(A16="","",COUNTIF('Match Scorebook'!$H$2:$H$101,A16))</f>
        <v/>
      </c>
      <c r="D16" s="17">
        <f>IF(A16="","",SUMIF('Match Scorebook'!$H$2:$H$101,A16,'Match Scorebook'!$K$2:$K$101))</f>
        <v/>
      </c>
      <c r="E16" s="8">
        <f>IF(A16="","",IFERROR(AVERAGEIF('Match Scorebook'!$H$2:$H$101,A16,'Match Scorebook'!$K$2:$K$101),0))</f>
        <v/>
      </c>
      <c r="F16" s="17">
        <f>IF(A16="","",SUMIF('Match Scorebook'!$H$2:$H$101,A16,'Match Scorebook'!$R$2:$R$101))</f>
        <v/>
      </c>
      <c r="G16" s="17">
        <f>IF(A16="","",SUMIF('Match Scorebook'!$H$2:$H$101,A16,'Match Scorebook'!$T$2:$T$101))</f>
        <v/>
      </c>
      <c r="H16" s="17">
        <f>IF(A16="","",IFERROR(MAXIFS('Match Scorebook'!$K$2:$K$101,'Match Scorebook'!$H$2:$H$101,A16),0))</f>
        <v/>
      </c>
      <c r="I16" s="12">
        <f>IF(A16="","",IF(D16&gt;=50,"Consider for First XI","Development Squad"))</f>
        <v/>
      </c>
    </row>
    <row r="17">
      <c r="A17" s="20" t="inlineStr">
        <is>
          <t>Charlotte King</t>
        </is>
      </c>
      <c r="B17" s="21">
        <f>IF(A17="","",IFERROR(VLOOKUP(A17,'Match Scorebook'!$H$2:$I$101,2,FALSE),""))</f>
        <v/>
      </c>
      <c r="C17" s="15">
        <f>IF(A17="","",COUNTIF('Match Scorebook'!$H$2:$H$101,A17))</f>
        <v/>
      </c>
      <c r="D17" s="15">
        <f>IF(A17="","",SUMIF('Match Scorebook'!$H$2:$H$101,A17,'Match Scorebook'!$K$2:$K$101))</f>
        <v/>
      </c>
      <c r="E17" s="6">
        <f>IF(A17="","",IFERROR(AVERAGEIF('Match Scorebook'!$H$2:$H$101,A17,'Match Scorebook'!$K$2:$K$101),0))</f>
        <v/>
      </c>
      <c r="F17" s="15">
        <f>IF(A17="","",SUMIF('Match Scorebook'!$H$2:$H$101,A17,'Match Scorebook'!$R$2:$R$101))</f>
        <v/>
      </c>
      <c r="G17" s="15">
        <f>IF(A17="","",SUMIF('Match Scorebook'!$H$2:$H$101,A17,'Match Scorebook'!$T$2:$T$101))</f>
        <v/>
      </c>
      <c r="H17" s="15">
        <f>IF(A17="","",IFERROR(MAXIFS('Match Scorebook'!$K$2:$K$101,'Match Scorebook'!$H$2:$H$101,A17),0))</f>
        <v/>
      </c>
      <c r="I17" s="21">
        <f>IF(A17="","",IF(D17&gt;=50,"Consider for First XI","Development Squad"))</f>
        <v/>
      </c>
    </row>
    <row r="18">
      <c r="A18" s="20" t="inlineStr">
        <is>
          <t>Manaia Rangi</t>
        </is>
      </c>
      <c r="B18" s="12">
        <f>IF(A18="","",IFERROR(VLOOKUP(A18,'Match Scorebook'!$H$2:$I$101,2,FALSE),""))</f>
        <v/>
      </c>
      <c r="C18" s="17">
        <f>IF(A18="","",COUNTIF('Match Scorebook'!$H$2:$H$101,A18))</f>
        <v/>
      </c>
      <c r="D18" s="17">
        <f>IF(A18="","",SUMIF('Match Scorebook'!$H$2:$H$101,A18,'Match Scorebook'!$K$2:$K$101))</f>
        <v/>
      </c>
      <c r="E18" s="8">
        <f>IF(A18="","",IFERROR(AVERAGEIF('Match Scorebook'!$H$2:$H$101,A18,'Match Scorebook'!$K$2:$K$101),0))</f>
        <v/>
      </c>
      <c r="F18" s="17">
        <f>IF(A18="","",SUMIF('Match Scorebook'!$H$2:$H$101,A18,'Match Scorebook'!$R$2:$R$101))</f>
        <v/>
      </c>
      <c r="G18" s="17">
        <f>IF(A18="","",SUMIF('Match Scorebook'!$H$2:$H$101,A18,'Match Scorebook'!$T$2:$T$101))</f>
        <v/>
      </c>
      <c r="H18" s="17">
        <f>IF(A18="","",IFERROR(MAXIFS('Match Scorebook'!$K$2:$K$101,'Match Scorebook'!$H$2:$H$101,A18),0))</f>
        <v/>
      </c>
      <c r="I18" s="12">
        <f>IF(A18="","",IF(D18&gt;=50,"Consider for First XI","Development Squad"))</f>
        <v/>
      </c>
    </row>
    <row r="19">
      <c r="A19" s="20" t="inlineStr">
        <is>
          <t>Sophie Thompson</t>
        </is>
      </c>
      <c r="B19" s="21">
        <f>IF(A19="","",IFERROR(VLOOKUP(A19,'Match Scorebook'!$H$2:$I$101,2,FALSE),""))</f>
        <v/>
      </c>
      <c r="C19" s="15">
        <f>IF(A19="","",COUNTIF('Match Scorebook'!$H$2:$H$101,A19))</f>
        <v/>
      </c>
      <c r="D19" s="15">
        <f>IF(A19="","",SUMIF('Match Scorebook'!$H$2:$H$101,A19,'Match Scorebook'!$K$2:$K$101))</f>
        <v/>
      </c>
      <c r="E19" s="6">
        <f>IF(A19="","",IFERROR(AVERAGEIF('Match Scorebook'!$H$2:$H$101,A19,'Match Scorebook'!$K$2:$K$101),0))</f>
        <v/>
      </c>
      <c r="F19" s="15">
        <f>IF(A19="","",SUMIF('Match Scorebook'!$H$2:$H$101,A19,'Match Scorebook'!$R$2:$R$101))</f>
        <v/>
      </c>
      <c r="G19" s="15">
        <f>IF(A19="","",SUMIF('Match Scorebook'!$H$2:$H$101,A19,'Match Scorebook'!$T$2:$T$101))</f>
        <v/>
      </c>
      <c r="H19" s="15">
        <f>IF(A19="","",IFERROR(MAXIFS('Match Scorebook'!$K$2:$K$101,'Match Scorebook'!$H$2:$H$101,A19),0))</f>
        <v/>
      </c>
      <c r="I19" s="21">
        <f>IF(A19="","",IF(D19&gt;=50,"Consider for First XI","Development Squad"))</f>
        <v/>
      </c>
    </row>
    <row r="20">
      <c r="A20" s="20" t="inlineStr">
        <is>
          <t>Hemi Walker</t>
        </is>
      </c>
      <c r="B20" s="12">
        <f>IF(A20="","",IFERROR(VLOOKUP(A20,'Match Scorebook'!$H$2:$I$101,2,FALSE),""))</f>
        <v/>
      </c>
      <c r="C20" s="17">
        <f>IF(A20="","",COUNTIF('Match Scorebook'!$H$2:$H$101,A20))</f>
        <v/>
      </c>
      <c r="D20" s="17">
        <f>IF(A20="","",SUMIF('Match Scorebook'!$H$2:$H$101,A20,'Match Scorebook'!$K$2:$K$101))</f>
        <v/>
      </c>
      <c r="E20" s="8">
        <f>IF(A20="","",IFERROR(AVERAGEIF('Match Scorebook'!$H$2:$H$101,A20,'Match Scorebook'!$K$2:$K$101),0))</f>
        <v/>
      </c>
      <c r="F20" s="17">
        <f>IF(A20="","",SUMIF('Match Scorebook'!$H$2:$H$101,A20,'Match Scorebook'!$R$2:$R$101))</f>
        <v/>
      </c>
      <c r="G20" s="17">
        <f>IF(A20="","",SUMIF('Match Scorebook'!$H$2:$H$101,A20,'Match Scorebook'!$T$2:$T$101))</f>
        <v/>
      </c>
      <c r="H20" s="17">
        <f>IF(A20="","",IFERROR(MAXIFS('Match Scorebook'!$K$2:$K$101,'Match Scorebook'!$H$2:$H$101,A20),0))</f>
        <v/>
      </c>
      <c r="I20" s="12">
        <f>IF(A20="","",IF(D20&gt;=50,"Consider for First XI","Development Squad"))</f>
        <v/>
      </c>
    </row>
    <row r="21">
      <c r="A21" s="20" t="inlineStr">
        <is>
          <t>Olivia Chen</t>
        </is>
      </c>
      <c r="B21" s="21">
        <f>IF(A21="","",IFERROR(VLOOKUP(A21,'Match Scorebook'!$H$2:$I$101,2,FALSE),""))</f>
        <v/>
      </c>
      <c r="C21" s="15">
        <f>IF(A21="","",COUNTIF('Match Scorebook'!$H$2:$H$101,A21))</f>
        <v/>
      </c>
      <c r="D21" s="15">
        <f>IF(A21="","",SUMIF('Match Scorebook'!$H$2:$H$101,A21,'Match Scorebook'!$K$2:$K$101))</f>
        <v/>
      </c>
      <c r="E21" s="6">
        <f>IF(A21="","",IFERROR(AVERAGEIF('Match Scorebook'!$H$2:$H$101,A21,'Match Scorebook'!$K$2:$K$101),0))</f>
        <v/>
      </c>
      <c r="F21" s="15">
        <f>IF(A21="","",SUMIF('Match Scorebook'!$H$2:$H$101,A21,'Match Scorebook'!$R$2:$R$101))</f>
        <v/>
      </c>
      <c r="G21" s="15">
        <f>IF(A21="","",SUMIF('Match Scorebook'!$H$2:$H$101,A21,'Match Scorebook'!$T$2:$T$101))</f>
        <v/>
      </c>
      <c r="H21" s="15">
        <f>IF(A21="","",IFERROR(MAXIFS('Match Scorebook'!$K$2:$K$101,'Match Scorebook'!$H$2:$H$101,A21),0))</f>
        <v/>
      </c>
      <c r="I21" s="21">
        <f>IF(A21="","",IF(D21&gt;=50,"Consider for First XI","Development Squad"))</f>
        <v/>
      </c>
    </row>
    <row r="22">
      <c r="A22" s="20" t="inlineStr">
        <is>
          <t>Tama Morrison</t>
        </is>
      </c>
      <c r="B22" s="12">
        <f>IF(A22="","",IFERROR(VLOOKUP(A22,'Match Scorebook'!$H$2:$I$101,2,FALSE),""))</f>
        <v/>
      </c>
      <c r="C22" s="17">
        <f>IF(A22="","",COUNTIF('Match Scorebook'!$H$2:$H$101,A22))</f>
        <v/>
      </c>
      <c r="D22" s="17">
        <f>IF(A22="","",SUMIF('Match Scorebook'!$H$2:$H$101,A22,'Match Scorebook'!$K$2:$K$101))</f>
        <v/>
      </c>
      <c r="E22" s="8">
        <f>IF(A22="","",IFERROR(AVERAGEIF('Match Scorebook'!$H$2:$H$101,A22,'Match Scorebook'!$K$2:$K$101),0))</f>
        <v/>
      </c>
      <c r="F22" s="17">
        <f>IF(A22="","",SUMIF('Match Scorebook'!$H$2:$H$101,A22,'Match Scorebook'!$R$2:$R$101))</f>
        <v/>
      </c>
      <c r="G22" s="17">
        <f>IF(A22="","",SUMIF('Match Scorebook'!$H$2:$H$101,A22,'Match Scorebook'!$T$2:$T$101))</f>
        <v/>
      </c>
      <c r="H22" s="17">
        <f>IF(A22="","",IFERROR(MAXIFS('Match Scorebook'!$K$2:$K$101,'Match Scorebook'!$H$2:$H$101,A22),0))</f>
        <v/>
      </c>
      <c r="I22" s="12">
        <f>IF(A22="","",IF(D22&gt;=50,"Consider for First XI","Development Squad"))</f>
        <v/>
      </c>
    </row>
    <row r="23">
      <c r="A23" s="20" t="inlineStr">
        <is>
          <t>Emma Fraser</t>
        </is>
      </c>
      <c r="B23" s="21">
        <f>IF(A23="","",IFERROR(VLOOKUP(A23,'Match Scorebook'!$H$2:$I$101,2,FALSE),""))</f>
        <v/>
      </c>
      <c r="C23" s="15">
        <f>IF(A23="","",COUNTIF('Match Scorebook'!$H$2:$H$101,A23))</f>
        <v/>
      </c>
      <c r="D23" s="15">
        <f>IF(A23="","",SUMIF('Match Scorebook'!$H$2:$H$101,A23,'Match Scorebook'!$K$2:$K$101))</f>
        <v/>
      </c>
      <c r="E23" s="6">
        <f>IF(A23="","",IFERROR(AVERAGEIF('Match Scorebook'!$H$2:$H$101,A23,'Match Scorebook'!$K$2:$K$101),0))</f>
        <v/>
      </c>
      <c r="F23" s="15">
        <f>IF(A23="","",SUMIF('Match Scorebook'!$H$2:$H$101,A23,'Match Scorebook'!$R$2:$R$101))</f>
        <v/>
      </c>
      <c r="G23" s="15">
        <f>IF(A23="","",SUMIF('Match Scorebook'!$H$2:$H$101,A23,'Match Scorebook'!$T$2:$T$101))</f>
        <v/>
      </c>
      <c r="H23" s="15">
        <f>IF(A23="","",IFERROR(MAXIFS('Match Scorebook'!$K$2:$K$101,'Match Scorebook'!$H$2:$H$101,A23),0))</f>
        <v/>
      </c>
      <c r="I23" s="21">
        <f>IF(A23="","",IF(D23&gt;=50,"Consider for First XI","Development Squad"))</f>
        <v/>
      </c>
    </row>
    <row r="24">
      <c r="A24" s="20" t="inlineStr">
        <is>
          <t>Ngaire Wilson</t>
        </is>
      </c>
      <c r="B24" s="12">
        <f>IF(A24="","",IFERROR(VLOOKUP(A24,'Match Scorebook'!$H$2:$I$101,2,FALSE),""))</f>
        <v/>
      </c>
      <c r="C24" s="17">
        <f>IF(A24="","",COUNTIF('Match Scorebook'!$H$2:$H$101,A24))</f>
        <v/>
      </c>
      <c r="D24" s="17">
        <f>IF(A24="","",SUMIF('Match Scorebook'!$H$2:$H$101,A24,'Match Scorebook'!$K$2:$K$101))</f>
        <v/>
      </c>
      <c r="E24" s="8">
        <f>IF(A24="","",IFERROR(AVERAGEIF('Match Scorebook'!$H$2:$H$101,A24,'Match Scorebook'!$K$2:$K$101),0))</f>
        <v/>
      </c>
      <c r="F24" s="17">
        <f>IF(A24="","",SUMIF('Match Scorebook'!$H$2:$H$101,A24,'Match Scorebook'!$R$2:$R$101))</f>
        <v/>
      </c>
      <c r="G24" s="17">
        <f>IF(A24="","",SUMIF('Match Scorebook'!$H$2:$H$101,A24,'Match Scorebook'!$T$2:$T$101))</f>
        <v/>
      </c>
      <c r="H24" s="17">
        <f>IF(A24="","",IFERROR(MAXIFS('Match Scorebook'!$K$2:$K$101,'Match Scorebook'!$H$2:$H$101,A24),0))</f>
        <v/>
      </c>
      <c r="I24" s="12">
        <f>IF(A24="","",IF(D24&gt;=50,"Consider for First XI","Development Squad"))</f>
        <v/>
      </c>
    </row>
  </sheetData>
  <mergeCells count="1">
    <mergeCell ref="A1:Q1"/>
  </mergeCells>
  <conditionalFormatting sqref="I15:I24">
    <cfRule type="cellIs" priority="1" operator="equal" dxfId="0">
      <formula>"Consider for First XI"</formula>
    </cfRule>
  </conditionalFormatting>
  <conditionalFormatting sqref="F15:F24">
    <cfRule type="cellIs" priority="2" operator="greaterThan" dxfId="2">
      <formula>0</formula>
    </cfRule>
  </conditionalFormatting>
  <conditionalFormatting sqref="G15:G24">
    <cfRule type="cellIs" priority="3" operator="greaterThan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2" customHeight="1">
      <c r="A1" s="13" t="inlineStr">
        <is>
          <t>Cricket Club Scorebook Guide</t>
        </is>
      </c>
    </row>
    <row r="2"/>
    <row r="3">
      <c r="A3" s="9" t="inlineStr">
        <is>
          <t>Guidance</t>
        </is>
      </c>
      <c r="B3" s="9" t="inlineStr">
        <is>
          <t>Details</t>
        </is>
      </c>
    </row>
    <row r="4" ht="42" customHeight="1">
      <c r="A4" s="22" t="inlineStr">
        <is>
          <t>Recording entries</t>
        </is>
      </c>
      <c r="B4" s="23" t="inlineStr">
        <is>
          <t>Enter one player-performance row for each innings or match appearance in the Match Scorebook.</t>
        </is>
      </c>
      <c r="C4" s="23" t="n"/>
      <c r="D4" s="23" t="n"/>
      <c r="E4" s="23" t="n"/>
      <c r="F4" s="23" t="n"/>
      <c r="G4" s="23" t="n"/>
      <c r="H4" s="23" t="n"/>
    </row>
    <row r="5" ht="42" customHeight="1">
      <c r="A5" s="24" t="inlineStr">
        <is>
          <t>Match dates</t>
        </is>
      </c>
      <c r="B5" s="25" t="inlineStr">
        <is>
          <t>Use DD/MM/YYYY dates, for example 15/03/2026.</t>
        </is>
      </c>
      <c r="C5" s="25" t="n"/>
      <c r="D5" s="25" t="n"/>
      <c r="E5" s="25" t="n"/>
      <c r="F5" s="25" t="n"/>
      <c r="G5" s="25" t="n"/>
      <c r="H5" s="25" t="n"/>
    </row>
    <row r="6" ht="42" customHeight="1">
      <c r="A6" s="22" t="inlineStr">
        <is>
          <t>Overs bowled</t>
        </is>
      </c>
      <c r="B6" s="23" t="inlineStr">
        <is>
          <t>Enter overs in standard cricket notation such as 4.2 for four overs and two balls. Bowling economy calculations assume decimal overs and should be adjusted if ball-level precision is required.</t>
        </is>
      </c>
      <c r="C6" s="23" t="n"/>
      <c r="D6" s="23" t="n"/>
      <c r="E6" s="23" t="n"/>
      <c r="F6" s="23" t="n"/>
      <c r="G6" s="23" t="n"/>
      <c r="H6" s="23" t="n"/>
    </row>
    <row r="7" ht="42" customHeight="1">
      <c r="A7" s="24" t="inlineStr">
        <is>
          <t>Formula cells</t>
        </is>
      </c>
      <c r="B7" s="25" t="inlineStr">
        <is>
          <t>Do not overwrite Batting Strike Rate or Bowling Economy formula cells. These columns calculate automatically.</t>
        </is>
      </c>
      <c r="C7" s="25" t="n"/>
      <c r="D7" s="25" t="n"/>
      <c r="E7" s="25" t="n"/>
      <c r="F7" s="25" t="n"/>
      <c r="G7" s="25" t="n"/>
      <c r="H7" s="25" t="n"/>
    </row>
    <row r="8" ht="42" customHeight="1">
      <c r="A8" s="22" t="inlineStr">
        <is>
          <t>Consistent naming</t>
        </is>
      </c>
      <c r="B8" s="23" t="inlineStr">
        <is>
          <t>Use New Zealand club, competition, venue and city names consistently to keep reporting reliable.</t>
        </is>
      </c>
      <c r="C8" s="23" t="n"/>
      <c r="D8" s="23" t="n"/>
      <c r="E8" s="23" t="n"/>
      <c r="F8" s="23" t="n"/>
      <c r="G8" s="23" t="n"/>
      <c r="H8" s="23" t="n"/>
    </row>
    <row r="9" ht="42" customHeight="1">
      <c r="A9" s="24" t="inlineStr">
        <is>
          <t>Dashboard review</t>
        </is>
      </c>
      <c r="B9" s="25" t="inlineStr">
        <is>
          <t>Review season totals, player summaries and dashboard charts after adding fixtures.</t>
        </is>
      </c>
      <c r="C9" s="25" t="n"/>
      <c r="D9" s="25" t="n"/>
      <c r="E9" s="25" t="n"/>
      <c r="F9" s="25" t="n"/>
      <c r="G9" s="25" t="n"/>
      <c r="H9" s="25" t="n"/>
    </row>
    <row r="10" ht="42" customHeight="1">
      <c r="A10" s="22" t="inlineStr">
        <is>
          <t>Record retention</t>
        </is>
      </c>
      <c r="B10" s="23" t="inlineStr">
        <is>
          <t>Retain official scorebooks and supporting records for at least seven years.</t>
        </is>
      </c>
      <c r="C10" s="23" t="n"/>
      <c r="D10" s="23" t="n"/>
      <c r="E10" s="23" t="n"/>
      <c r="F10" s="23" t="n"/>
      <c r="G10" s="23" t="n"/>
      <c r="H10" s="23" t="n"/>
    </row>
    <row r="11" ht="42" customHeight="1">
      <c r="A11" s="24" t="inlineStr">
        <is>
          <t>Input colour</t>
        </is>
      </c>
      <c r="B11" s="25" t="inlineStr">
        <is>
          <t>Pale yellow cells are intended for manual entry. White and light shaded cells contain calculated information.</t>
        </is>
      </c>
      <c r="C11" s="25" t="n"/>
      <c r="D11" s="25" t="n"/>
      <c r="E11" s="25" t="n"/>
      <c r="F11" s="25" t="n"/>
      <c r="G11" s="25" t="n"/>
      <c r="H11" s="25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2026-10-26T13:21:53Z</dcterms:created>
  <dcterms:modified xmlns:dcterms="http://purl.org/dc/terms/" xmlns:xsi="http://www.w3.org/2001/XMLSchema-instance" xsi:type="dcterms:W3CDTF">2026-10-26T13:21:53Z</dcterms:modified>
</cp:coreProperties>
</file>